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G26" i="2"/>
  <c r="F26"/>
  <c r="F19"/>
  <c r="F27" s="1"/>
  <c r="E19"/>
  <c r="E27" s="1"/>
  <c r="G15"/>
  <c r="G19" s="1"/>
  <c r="G27" s="1"/>
  <c r="L20"/>
  <c r="L26" s="1"/>
  <c r="L13"/>
  <c r="L12"/>
  <c r="L11"/>
  <c r="L19" s="1"/>
  <c r="L27" s="1"/>
  <c r="L9"/>
  <c r="C19"/>
  <c r="C27" s="1"/>
  <c r="C26"/>
</calcChain>
</file>

<file path=xl/sharedStrings.xml><?xml version="1.0" encoding="utf-8"?>
<sst xmlns="http://schemas.openxmlformats.org/spreadsheetml/2006/main" count="52" uniqueCount="46">
  <si>
    <t>Feladat megnevezése</t>
  </si>
  <si>
    <t>sorszám</t>
  </si>
  <si>
    <t>1.</t>
  </si>
  <si>
    <t>Kincsesbánya Község Önkormányzata</t>
  </si>
  <si>
    <t>Önkormányzat</t>
  </si>
  <si>
    <t>kiadás</t>
  </si>
  <si>
    <t>Közös Hivatal</t>
  </si>
  <si>
    <t>Összesen</t>
  </si>
  <si>
    <t>Beruházási, felújítási kiadások összesen:</t>
  </si>
  <si>
    <t>Eszközbeszerzés (konyha)</t>
  </si>
  <si>
    <t>2.</t>
  </si>
  <si>
    <t>3.</t>
  </si>
  <si>
    <t xml:space="preserve">Fejlesztési kiadások összesen: </t>
  </si>
  <si>
    <t>Csatornahálózat, telep felújítása</t>
  </si>
  <si>
    <t>Felújítási kiadások összesen:</t>
  </si>
  <si>
    <t>2016. évi Beuházási, felújítási kiadásai</t>
  </si>
  <si>
    <t>Rendezési Terv III. ütem</t>
  </si>
  <si>
    <t>Adatok Ft-ban</t>
  </si>
  <si>
    <t xml:space="preserve">Járda, buszöböl </t>
  </si>
  <si>
    <t xml:space="preserve">Közvilágítás bővítése, járda Rákóczi u. </t>
  </si>
  <si>
    <t xml:space="preserve">4. </t>
  </si>
  <si>
    <t>Eszközbeszerzés művelődési ház</t>
  </si>
  <si>
    <t xml:space="preserve">5. </t>
  </si>
  <si>
    <t>Galéria építése Óvoda</t>
  </si>
  <si>
    <t>Eredeti előirányzat</t>
  </si>
  <si>
    <t>Módosított előirányzat</t>
  </si>
  <si>
    <t>6.</t>
  </si>
  <si>
    <t>Szauna kályha vásárlása</t>
  </si>
  <si>
    <t>7.</t>
  </si>
  <si>
    <t>Tüzhelyek vásárlása</t>
  </si>
  <si>
    <t>Kossuth u. 20. lakás felújítása</t>
  </si>
  <si>
    <t>Változás   I.</t>
  </si>
  <si>
    <t>Változás   II.</t>
  </si>
  <si>
    <t xml:space="preserve">Változás   I. </t>
  </si>
  <si>
    <t>8.</t>
  </si>
  <si>
    <t>9.</t>
  </si>
  <si>
    <t>Eszközbeszerzés (hivatal)</t>
  </si>
  <si>
    <t>Eszközbeszerzés (közfogl.)</t>
  </si>
  <si>
    <t>10.</t>
  </si>
  <si>
    <t>Eszközbeszerzés (zászlórudak)</t>
  </si>
  <si>
    <t>Iskola úti járda</t>
  </si>
  <si>
    <t>4.</t>
  </si>
  <si>
    <t>Óvoda, konyha villamossági felújítása</t>
  </si>
  <si>
    <t>5.</t>
  </si>
  <si>
    <t>Egészségház épületének felújítása tervek</t>
  </si>
  <si>
    <t>4.  melléklet a 12/2016.(XI.28.)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</si>
</sst>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3" xfId="0" applyFont="1" applyFill="1" applyBorder="1"/>
    <xf numFmtId="0" fontId="0" fillId="0" borderId="3" xfId="0" applyFont="1" applyBorder="1"/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horizontal="left"/>
    </xf>
    <xf numFmtId="0" fontId="0" fillId="0" borderId="3" xfId="0" applyFont="1" applyBorder="1" applyAlignment="1"/>
    <xf numFmtId="0" fontId="4" fillId="0" borderId="3" xfId="0" applyFont="1" applyFill="1" applyBorder="1"/>
    <xf numFmtId="3" fontId="0" fillId="0" borderId="3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right"/>
    </xf>
    <xf numFmtId="3" fontId="0" fillId="0" borderId="3" xfId="0" applyNumberFormat="1" applyFont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3" fontId="0" fillId="0" borderId="3" xfId="0" applyNumberFormat="1" applyFont="1" applyFill="1" applyBorder="1" applyAlignment="1">
      <alignment horizontal="right"/>
    </xf>
    <xf numFmtId="0" fontId="0" fillId="0" borderId="3" xfId="0" applyFont="1" applyBorder="1" applyAlignment="1">
      <alignment horizontal="left" vertical="center"/>
    </xf>
    <xf numFmtId="3" fontId="0" fillId="0" borderId="3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textRotation="180" wrapText="1"/>
    </xf>
    <xf numFmtId="0" fontId="0" fillId="0" borderId="1" xfId="0" applyFont="1" applyBorder="1" applyAlignment="1">
      <alignment horizontal="center" vertical="center" textRotation="180" wrapText="1"/>
    </xf>
    <xf numFmtId="0" fontId="0" fillId="0" borderId="2" xfId="0" applyFont="1" applyBorder="1" applyAlignment="1">
      <alignment horizontal="center" vertical="center" textRotation="180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L31"/>
  <sheetViews>
    <sheetView tabSelected="1" workbookViewId="0">
      <selection activeCell="A2" sqref="A2:L2"/>
    </sheetView>
  </sheetViews>
  <sheetFormatPr defaultRowHeight="12.75"/>
  <cols>
    <col min="1" max="1" width="3" customWidth="1"/>
    <col min="2" max="2" width="38.7109375" customWidth="1"/>
    <col min="3" max="3" width="11.42578125" customWidth="1"/>
    <col min="4" max="4" width="16.28515625" hidden="1" customWidth="1"/>
    <col min="5" max="5" width="10.7109375" customWidth="1"/>
    <col min="6" max="6" width="10.28515625" customWidth="1"/>
    <col min="7" max="7" width="11.42578125" customWidth="1"/>
    <col min="8" max="8" width="11.28515625" customWidth="1"/>
    <col min="9" max="10" width="10.7109375" customWidth="1"/>
    <col min="11" max="11" width="12" customWidth="1"/>
    <col min="12" max="12" width="11.28515625" customWidth="1"/>
  </cols>
  <sheetData>
    <row r="2" spans="1:12">
      <c r="A2" s="22" t="s">
        <v>45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s="3" customFormat="1" ht="20.100000000000001" customHeight="1">
      <c r="A3" s="23" t="s">
        <v>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s="3" customFormat="1" ht="20.100000000000001" customHeight="1">
      <c r="A4" s="23" t="s">
        <v>15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>
      <c r="B5" s="26" t="s">
        <v>17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ht="22.5" customHeight="1">
      <c r="A6" s="28" t="s">
        <v>1</v>
      </c>
      <c r="B6" s="25" t="s">
        <v>0</v>
      </c>
      <c r="C6" s="24" t="s">
        <v>5</v>
      </c>
      <c r="D6" s="24"/>
      <c r="E6" s="24"/>
      <c r="F6" s="24"/>
      <c r="G6" s="24"/>
      <c r="H6" s="24"/>
      <c r="I6" s="24"/>
      <c r="J6" s="24"/>
      <c r="K6" s="24"/>
      <c r="L6" s="24"/>
    </row>
    <row r="7" spans="1:12" ht="22.5" customHeight="1">
      <c r="A7" s="29"/>
      <c r="B7" s="25"/>
      <c r="C7" s="27" t="s">
        <v>4</v>
      </c>
      <c r="D7" s="27"/>
      <c r="E7" s="27"/>
      <c r="F7" s="27"/>
      <c r="G7" s="27"/>
      <c r="H7" s="25" t="s">
        <v>6</v>
      </c>
      <c r="I7" s="25"/>
      <c r="J7" s="25"/>
      <c r="K7" s="25"/>
      <c r="L7" s="25" t="s">
        <v>7</v>
      </c>
    </row>
    <row r="8" spans="1:12" ht="25.5">
      <c r="A8" s="30"/>
      <c r="B8" s="25"/>
      <c r="C8" s="10" t="s">
        <v>24</v>
      </c>
      <c r="D8" s="11"/>
      <c r="E8" s="10" t="s">
        <v>31</v>
      </c>
      <c r="F8" s="10" t="s">
        <v>32</v>
      </c>
      <c r="G8" s="10" t="s">
        <v>25</v>
      </c>
      <c r="H8" s="10" t="s">
        <v>24</v>
      </c>
      <c r="I8" s="10" t="s">
        <v>33</v>
      </c>
      <c r="J8" s="10" t="s">
        <v>32</v>
      </c>
      <c r="K8" s="10" t="s">
        <v>25</v>
      </c>
      <c r="L8" s="25"/>
    </row>
    <row r="9" spans="1:12" ht="19.5" customHeight="1">
      <c r="A9" s="9" t="s">
        <v>2</v>
      </c>
      <c r="B9" s="12" t="s">
        <v>16</v>
      </c>
      <c r="C9" s="15">
        <v>4508500</v>
      </c>
      <c r="D9" s="16"/>
      <c r="E9" s="17"/>
      <c r="F9" s="17"/>
      <c r="G9" s="15">
        <v>4508500</v>
      </c>
      <c r="H9" s="16"/>
      <c r="I9" s="16"/>
      <c r="J9" s="16"/>
      <c r="K9" s="16"/>
      <c r="L9" s="15">
        <f>C9</f>
        <v>4508500</v>
      </c>
    </row>
    <row r="10" spans="1:12" ht="19.5" customHeight="1">
      <c r="A10" s="9" t="s">
        <v>10</v>
      </c>
      <c r="B10" s="13" t="s">
        <v>19</v>
      </c>
      <c r="C10" s="15">
        <v>6808904</v>
      </c>
      <c r="D10" s="16"/>
      <c r="E10" s="17">
        <v>769493</v>
      </c>
      <c r="F10" s="17"/>
      <c r="G10" s="15">
        <v>7578397</v>
      </c>
      <c r="H10" s="16"/>
      <c r="I10" s="16"/>
      <c r="J10" s="16"/>
      <c r="K10" s="16"/>
      <c r="L10" s="15">
        <v>7578397</v>
      </c>
    </row>
    <row r="11" spans="1:12" ht="19.5" customHeight="1">
      <c r="A11" s="9" t="s">
        <v>11</v>
      </c>
      <c r="B11" s="13" t="s">
        <v>9</v>
      </c>
      <c r="C11" s="15">
        <v>1270000</v>
      </c>
      <c r="D11" s="16"/>
      <c r="E11" s="17"/>
      <c r="F11" s="17"/>
      <c r="G11" s="15">
        <v>1270000</v>
      </c>
      <c r="H11" s="16"/>
      <c r="I11" s="16"/>
      <c r="J11" s="16"/>
      <c r="K11" s="16"/>
      <c r="L11" s="15">
        <f>C11</f>
        <v>1270000</v>
      </c>
    </row>
    <row r="12" spans="1:12" ht="19.5" customHeight="1">
      <c r="A12" s="9" t="s">
        <v>20</v>
      </c>
      <c r="B12" s="13" t="s">
        <v>21</v>
      </c>
      <c r="C12" s="15">
        <v>1199998</v>
      </c>
      <c r="D12" s="16"/>
      <c r="E12" s="17"/>
      <c r="F12" s="17"/>
      <c r="G12" s="15">
        <v>1199998</v>
      </c>
      <c r="H12" s="16"/>
      <c r="I12" s="16"/>
      <c r="J12" s="16"/>
      <c r="K12" s="16"/>
      <c r="L12" s="15">
        <f>C12</f>
        <v>1199998</v>
      </c>
    </row>
    <row r="13" spans="1:12" ht="19.5" customHeight="1">
      <c r="A13" s="9" t="s">
        <v>22</v>
      </c>
      <c r="B13" s="13" t="s">
        <v>23</v>
      </c>
      <c r="C13" s="15">
        <v>676097</v>
      </c>
      <c r="D13" s="16"/>
      <c r="E13" s="17"/>
      <c r="F13" s="17"/>
      <c r="G13" s="15">
        <v>676097</v>
      </c>
      <c r="H13" s="16"/>
      <c r="I13" s="16"/>
      <c r="J13" s="16"/>
      <c r="K13" s="16"/>
      <c r="L13" s="15">
        <f>C13</f>
        <v>676097</v>
      </c>
    </row>
    <row r="14" spans="1:12" ht="19.5" customHeight="1">
      <c r="A14" s="9" t="s">
        <v>26</v>
      </c>
      <c r="B14" s="13" t="s">
        <v>27</v>
      </c>
      <c r="C14" s="15"/>
      <c r="D14" s="16"/>
      <c r="E14" s="17">
        <v>87815</v>
      </c>
      <c r="F14" s="17"/>
      <c r="G14" s="17">
        <v>87815</v>
      </c>
      <c r="H14" s="16"/>
      <c r="I14" s="16"/>
      <c r="J14" s="16"/>
      <c r="K14" s="16"/>
      <c r="L14" s="15">
        <v>87815</v>
      </c>
    </row>
    <row r="15" spans="1:12" ht="19.5" customHeight="1">
      <c r="A15" s="9" t="s">
        <v>28</v>
      </c>
      <c r="B15" s="13" t="s">
        <v>29</v>
      </c>
      <c r="C15" s="15"/>
      <c r="D15" s="16"/>
      <c r="E15" s="17">
        <v>200000</v>
      </c>
      <c r="F15" s="17"/>
      <c r="G15" s="17">
        <f>SUM(E15)</f>
        <v>200000</v>
      </c>
      <c r="H15" s="16"/>
      <c r="I15" s="16"/>
      <c r="J15" s="16"/>
      <c r="K15" s="16"/>
      <c r="L15" s="15">
        <v>200000</v>
      </c>
    </row>
    <row r="16" spans="1:12" ht="19.5" customHeight="1">
      <c r="A16" s="9" t="s">
        <v>34</v>
      </c>
      <c r="B16" s="13" t="s">
        <v>36</v>
      </c>
      <c r="C16" s="15"/>
      <c r="D16" s="16"/>
      <c r="E16" s="17"/>
      <c r="F16" s="17">
        <v>141274</v>
      </c>
      <c r="G16" s="17">
        <v>141274</v>
      </c>
      <c r="H16" s="16"/>
      <c r="I16" s="16"/>
      <c r="J16" s="16"/>
      <c r="K16" s="16"/>
      <c r="L16" s="15">
        <v>141274</v>
      </c>
    </row>
    <row r="17" spans="1:12" ht="19.5" customHeight="1">
      <c r="A17" s="9" t="s">
        <v>35</v>
      </c>
      <c r="B17" s="13" t="s">
        <v>39</v>
      </c>
      <c r="C17" s="15"/>
      <c r="D17" s="16"/>
      <c r="E17" s="17"/>
      <c r="F17" s="17">
        <v>254000</v>
      </c>
      <c r="G17" s="17">
        <v>254000</v>
      </c>
      <c r="H17" s="16"/>
      <c r="I17" s="16"/>
      <c r="J17" s="16"/>
      <c r="K17" s="16"/>
      <c r="L17" s="15">
        <v>254000</v>
      </c>
    </row>
    <row r="18" spans="1:12" ht="19.5" customHeight="1">
      <c r="A18" s="9" t="s">
        <v>38</v>
      </c>
      <c r="B18" s="13" t="s">
        <v>37</v>
      </c>
      <c r="C18" s="15"/>
      <c r="D18" s="16"/>
      <c r="E18" s="17"/>
      <c r="F18" s="17">
        <v>379190</v>
      </c>
      <c r="G18" s="17">
        <v>379190</v>
      </c>
      <c r="H18" s="16"/>
      <c r="I18" s="16"/>
      <c r="J18" s="16"/>
      <c r="K18" s="16"/>
      <c r="L18" s="15">
        <v>379190</v>
      </c>
    </row>
    <row r="19" spans="1:12" ht="19.5" customHeight="1">
      <c r="A19" s="9"/>
      <c r="B19" s="13" t="s">
        <v>12</v>
      </c>
      <c r="C19" s="15">
        <f>SUM(C9+C11+C12+C13+C10)</f>
        <v>14463499</v>
      </c>
      <c r="D19" s="16"/>
      <c r="E19" s="17">
        <f>SUM(E9:E15)</f>
        <v>1057308</v>
      </c>
      <c r="F19" s="17">
        <f>SUM(F9:F18)</f>
        <v>774464</v>
      </c>
      <c r="G19" s="17">
        <f>SUM(G9:G18)</f>
        <v>16295271</v>
      </c>
      <c r="H19" s="16"/>
      <c r="I19" s="16"/>
      <c r="J19" s="16"/>
      <c r="K19" s="16"/>
      <c r="L19" s="15">
        <f>SUM(L9:L18)</f>
        <v>16295271</v>
      </c>
    </row>
    <row r="20" spans="1:12" ht="19.5" customHeight="1">
      <c r="A20" s="9"/>
      <c r="B20" s="12" t="s">
        <v>13</v>
      </c>
      <c r="C20" s="15">
        <v>9947789</v>
      </c>
      <c r="D20" s="18"/>
      <c r="E20" s="19"/>
      <c r="F20" s="19"/>
      <c r="G20" s="15">
        <v>9947789</v>
      </c>
      <c r="H20" s="16"/>
      <c r="I20" s="16"/>
      <c r="J20" s="16"/>
      <c r="K20" s="16"/>
      <c r="L20" s="15">
        <f>C20</f>
        <v>9947789</v>
      </c>
    </row>
    <row r="21" spans="1:12" ht="19.5" customHeight="1">
      <c r="A21" s="8" t="s">
        <v>2</v>
      </c>
      <c r="B21" s="12" t="s">
        <v>18</v>
      </c>
      <c r="C21" s="15">
        <v>4192143</v>
      </c>
      <c r="D21" s="18"/>
      <c r="E21" s="19"/>
      <c r="F21" s="19">
        <v>1126113</v>
      </c>
      <c r="G21" s="15">
        <v>5318256</v>
      </c>
      <c r="H21" s="16"/>
      <c r="I21" s="16"/>
      <c r="J21" s="16"/>
      <c r="K21" s="16"/>
      <c r="L21" s="15">
        <v>5318256</v>
      </c>
    </row>
    <row r="22" spans="1:12" ht="19.5" customHeight="1">
      <c r="A22" s="8" t="s">
        <v>10</v>
      </c>
      <c r="B22" s="12" t="s">
        <v>30</v>
      </c>
      <c r="C22" s="15"/>
      <c r="D22" s="18"/>
      <c r="E22" s="19"/>
      <c r="F22" s="19">
        <v>438772</v>
      </c>
      <c r="G22" s="19">
        <v>438772</v>
      </c>
      <c r="H22" s="16"/>
      <c r="I22" s="16"/>
      <c r="J22" s="16"/>
      <c r="K22" s="16"/>
      <c r="L22" s="15">
        <v>438772</v>
      </c>
    </row>
    <row r="23" spans="1:12" ht="19.5" customHeight="1">
      <c r="A23" s="8" t="s">
        <v>11</v>
      </c>
      <c r="B23" s="12" t="s">
        <v>40</v>
      </c>
      <c r="C23" s="15"/>
      <c r="D23" s="18"/>
      <c r="E23" s="19"/>
      <c r="F23" s="19">
        <v>1649476</v>
      </c>
      <c r="G23" s="19">
        <v>1649476</v>
      </c>
      <c r="H23" s="16"/>
      <c r="I23" s="16"/>
      <c r="J23" s="16"/>
      <c r="K23" s="16"/>
      <c r="L23" s="15">
        <v>1649476</v>
      </c>
    </row>
    <row r="24" spans="1:12" ht="19.5" customHeight="1">
      <c r="A24" s="8" t="s">
        <v>41</v>
      </c>
      <c r="B24" s="12" t="s">
        <v>42</v>
      </c>
      <c r="C24" s="15"/>
      <c r="D24" s="18"/>
      <c r="E24" s="19"/>
      <c r="F24" s="19">
        <v>2289378</v>
      </c>
      <c r="G24" s="19">
        <v>2289378</v>
      </c>
      <c r="H24" s="16"/>
      <c r="I24" s="16"/>
      <c r="J24" s="16"/>
      <c r="K24" s="16"/>
      <c r="L24" s="15">
        <v>2289378</v>
      </c>
    </row>
    <row r="25" spans="1:12" ht="19.5" customHeight="1">
      <c r="A25" s="8" t="s">
        <v>43</v>
      </c>
      <c r="B25" s="12" t="s">
        <v>44</v>
      </c>
      <c r="C25" s="15"/>
      <c r="D25" s="18"/>
      <c r="E25" s="19"/>
      <c r="F25" s="19">
        <v>254000</v>
      </c>
      <c r="G25" s="19">
        <v>254000</v>
      </c>
      <c r="H25" s="16"/>
      <c r="I25" s="16"/>
      <c r="J25" s="16"/>
      <c r="K25" s="16"/>
      <c r="L25" s="15">
        <v>254000</v>
      </c>
    </row>
    <row r="26" spans="1:12" ht="19.5" customHeight="1">
      <c r="A26" s="8"/>
      <c r="B26" s="12" t="s">
        <v>14</v>
      </c>
      <c r="C26" s="15">
        <f>SUM(C20:C21)</f>
        <v>14139932</v>
      </c>
      <c r="D26" s="18"/>
      <c r="E26" s="19"/>
      <c r="F26" s="19">
        <f>SUM(F21:F22)</f>
        <v>1564885</v>
      </c>
      <c r="G26" s="19">
        <f>SUM(G20:G25)</f>
        <v>19897671</v>
      </c>
      <c r="H26" s="16"/>
      <c r="I26" s="16"/>
      <c r="J26" s="16"/>
      <c r="K26" s="16"/>
      <c r="L26" s="15">
        <f>SUM(L20:L25)</f>
        <v>19897671</v>
      </c>
    </row>
    <row r="27" spans="1:12" ht="19.5" customHeight="1">
      <c r="A27" s="14"/>
      <c r="B27" s="20" t="s">
        <v>8</v>
      </c>
      <c r="C27" s="15">
        <f>(C19+C26)</f>
        <v>28603431</v>
      </c>
      <c r="D27" s="18"/>
      <c r="E27" s="21">
        <f>E19+E26</f>
        <v>1057308</v>
      </c>
      <c r="F27" s="21">
        <f>F19+F26</f>
        <v>2339349</v>
      </c>
      <c r="G27" s="21">
        <f>G19+G26</f>
        <v>36192942</v>
      </c>
      <c r="H27" s="16"/>
      <c r="I27" s="16"/>
      <c r="J27" s="16"/>
      <c r="K27" s="16"/>
      <c r="L27" s="15">
        <f>L19+L26</f>
        <v>36192942</v>
      </c>
    </row>
    <row r="28" spans="1:12">
      <c r="A28" s="1"/>
      <c r="B28" s="2"/>
      <c r="C28" s="1"/>
      <c r="D28" s="1"/>
      <c r="E28" s="1"/>
      <c r="F28" s="1"/>
      <c r="G28" s="1"/>
    </row>
    <row r="29" spans="1:12">
      <c r="A29" s="1"/>
      <c r="B29" s="4"/>
      <c r="C29" s="7"/>
      <c r="D29" s="1"/>
      <c r="E29" s="1"/>
      <c r="F29" s="1"/>
      <c r="G29" s="1"/>
    </row>
    <row r="30" spans="1:12">
      <c r="A30" s="1"/>
      <c r="B30" s="6"/>
      <c r="C30" s="1"/>
      <c r="D30" s="1"/>
      <c r="E30" s="1"/>
      <c r="F30" s="1"/>
      <c r="G30" s="1"/>
    </row>
    <row r="31" spans="1:12">
      <c r="A31" s="5"/>
    </row>
  </sheetData>
  <mergeCells count="10">
    <mergeCell ref="A2:L2"/>
    <mergeCell ref="A3:L3"/>
    <mergeCell ref="A4:L4"/>
    <mergeCell ref="C6:L6"/>
    <mergeCell ref="L7:L8"/>
    <mergeCell ref="B5:L5"/>
    <mergeCell ref="C7:G7"/>
    <mergeCell ref="H7:K7"/>
    <mergeCell ref="A6:A8"/>
    <mergeCell ref="B6:B8"/>
  </mergeCells>
  <phoneticPr fontId="0" type="noConversion"/>
  <printOptions horizontalCentered="1"/>
  <pageMargins left="0.39370078740157483" right="0.39370078740157483" top="0.51181102362204722" bottom="0.51181102362204722" header="0.1574803149606299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2016-11-14T09:12:27Z</cp:lastPrinted>
  <dcterms:created xsi:type="dcterms:W3CDTF">2001-03-10T10:34:29Z</dcterms:created>
  <dcterms:modified xsi:type="dcterms:W3CDTF">2016-11-28T09:46:06Z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