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<sst xmlns="http://schemas.openxmlformats.org/spreadsheetml/2006/main" count="118" uniqueCount="118">
  <si>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</si>
  <si>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</si>
  <si>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</si>
  <si>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</si>
  <si>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</si>
  <si>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</si>
  <si>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</si>
  <si>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</si>
  <si>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</si>
  <si>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</si>
  <si>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</si>
  <si>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</si>
  <si>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</si>
  <si>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</si>
  <si>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</si>
  <si>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</si>
  <si>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</si>
  <si>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</si>
  <si>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</si>
  <si>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</si>
  <si>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</si>
  <si>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</si>
  <si>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</si>
  <si>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</si>
  <si>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</si>
  <si>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</si>
  <si>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</si>
  <si>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</si>
  <si>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</si>
  <si>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</si>
  <si>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</si>
  <si>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Kötbér, egyéb kártérítés bevétele</t>
  </si>
  <si>
    <t>Egyéb saját működési bevételek összesen:</t>
  </si>
  <si>
    <t>Működési célú kamatbevételek Áh-n kívülről</t>
  </si>
  <si>
    <t>Hozam-és kamatbevételek összesen:</t>
  </si>
  <si>
    <t>Magánszemélyek kommunális adója</t>
  </si>
  <si>
    <t>Idegenforgalmi adó tartózkodás után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</si>
  <si>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</si>
  <si>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</si>
  <si>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</si>
  <si>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</si>
  <si>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</si>
  <si>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</si>
  <si>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</si>
  <si>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</si>
  <si>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</si>
  <si>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</si>
  <si>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</si>
  <si>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</si>
  <si>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</si>
  <si>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</si>
  <si>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</si>
  <si>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</si>
  <si>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</si>
  <si>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</si>
  <si>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</si>
  <si>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</si>
  <si>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</si>
  <si>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</si>
  <si>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</si>
  <si>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</si>
  <si>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</si>
  <si>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</si>
  <si>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</si>
  <si>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</si>
  <si>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</si>
  <si>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</si>
  <si>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</si>
  <si>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</si>
  <si>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</si>
  <si>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</si>
  <si>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</si>
  <si>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</si>
  <si>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</si>
  <si>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</si>
  <si>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</si>
  <si>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</si>
  <si>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</si>
  <si>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</si>
  <si>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</si>
  <si>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</si>
  <si>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</si>
  <si>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</si>
  <si>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</si>
  <si>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</si>
  <si>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Likvid hitel felvétele</t>
  </si>
  <si>
    <t>10.</t>
  </si>
  <si>
    <t>23.</t>
  </si>
  <si>
    <t>Áru-és készletértékesítés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</si>
  <si>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</si>
  <si>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</si>
  <si>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</si>
  <si>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</si>
  <si>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</si>
  <si>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Előző évek pénzm. működési célú igénybevétele</t>
  </si>
  <si>
    <t>Előző évek pénzm. felhalmozási célú igénybevétele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</si>
  <si>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</si>
  <si>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</si>
  <si>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</si>
  <si>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</si>
  <si>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</si>
  <si>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Átengedett közhatalmi bevételek:</t>
  </si>
  <si>
    <t>2014.évi terv</t>
  </si>
  <si>
    <t>Tám.ért.felh. bevétel</t>
  </si>
  <si>
    <t>ebből: Szociális étkezési támogatás</t>
  </si>
  <si>
    <t xml:space="preserve">           Falugondnoki szolgáltatás támogatás</t>
  </si>
  <si>
    <t xml:space="preserve">           Kistelepülések szociális feladatainak támogatása</t>
  </si>
  <si>
    <t>Egyéb önkorm.vagyon üzem.,kon.-ból sz.bev.</t>
  </si>
  <si>
    <t>Egyéb közhatalmi bevétel</t>
  </si>
  <si>
    <t>40.</t>
  </si>
  <si>
    <t>Közhatalmi bevételek összesen:(12+14+19)</t>
  </si>
  <si>
    <t>Intézményi működési bevételek összesen: (6+8)</t>
  </si>
  <si>
    <t xml:space="preserve">          Jövedelempótló támogatás</t>
  </si>
  <si>
    <t>Egyéb működési célú támog. Áh-n belülről</t>
  </si>
  <si>
    <t>48.</t>
  </si>
  <si>
    <t>Államháztartáson belüli megelőlegezések</t>
  </si>
  <si>
    <t>1-12.hó mód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</si>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</sst>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6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5" xfId="6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6" xfId="6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view="pageLayout" zoomScaleNormal="110" workbookViewId="0" topLeftCell="A31">
      <selection activeCell="B36" sqref="B35:B36"/>
    </sheetView>
  </sheetViews>
  <sheetFormatPr defaultColWidth="9.140625" defaultRowHeight="12.75"/>
  <cols>
    <col min="1" max="1" width="6.140625" style="1" customWidth="1"/>
    <col min="2" max="2" width="51.7109375" style="2" customWidth="1"/>
    <col min="3" max="5" width="10.7109375" style="1" customWidth="1"/>
    <col min="6" max="16384" width="9.140625" style="1" customWidth="1"/>
  </cols>
  <sheetData>
    <row r="1" ht="25.5" customHeight="1"/>
    <row r="2" spans="1:5" ht="29.25" customHeight="1">
      <c r="A2" s="8" t="s">
        <v>0</v>
      </c>
      <c r="B2" s="8" t="s">
        <v>1</v>
      </c>
      <c r="C2" s="8" t="s">
        <v>102</v>
      </c>
      <c r="D2" s="8" t="s">
        <v>116</v>
      </c>
      <c r="E2" s="8" t="s">
        <v>117</v>
      </c>
    </row>
    <row r="3" spans="1:5" s="5" customFormat="1" ht="16.5" customHeight="1">
      <c r="A3" s="10"/>
      <c r="B3" s="11" t="s">
        <v>2</v>
      </c>
      <c r="C3" s="12"/>
      <c r="D3" s="12"/>
      <c r="E3" s="13"/>
    </row>
    <row r="4" spans="1:5" ht="16.5" customHeight="1">
      <c r="A4" s="37" t="s">
        <v>27</v>
      </c>
      <c r="B4" s="38"/>
      <c r="C4" s="12"/>
      <c r="D4" s="12"/>
      <c r="E4" s="13"/>
    </row>
    <row r="5" spans="1:5" ht="16.5" customHeight="1">
      <c r="A5" s="13" t="s">
        <v>3</v>
      </c>
      <c r="B5" s="14" t="s">
        <v>88</v>
      </c>
      <c r="C5" s="15">
        <v>400</v>
      </c>
      <c r="D5" s="15">
        <v>4990</v>
      </c>
      <c r="E5" s="12">
        <f>D5-C5</f>
        <v>4590</v>
      </c>
    </row>
    <row r="6" spans="1:5" ht="15" customHeight="1">
      <c r="A6" s="13" t="s">
        <v>4</v>
      </c>
      <c r="B6" s="14" t="s">
        <v>28</v>
      </c>
      <c r="C6" s="15">
        <v>95</v>
      </c>
      <c r="D6" s="15">
        <v>0</v>
      </c>
      <c r="E6" s="12">
        <f aca="true" t="shared" si="0" ref="E6:E26">D6-C6</f>
        <v>-95</v>
      </c>
    </row>
    <row r="7" spans="1:5" ht="15" customHeight="1">
      <c r="A7" s="13" t="s">
        <v>5</v>
      </c>
      <c r="B7" s="14" t="s">
        <v>29</v>
      </c>
      <c r="C7" s="15">
        <v>1581</v>
      </c>
      <c r="D7" s="15">
        <v>1200</v>
      </c>
      <c r="E7" s="12">
        <f t="shared" si="0"/>
        <v>-381</v>
      </c>
    </row>
    <row r="8" spans="1:5" ht="15" customHeight="1">
      <c r="A8" s="13" t="s">
        <v>6</v>
      </c>
      <c r="B8" s="14" t="s">
        <v>30</v>
      </c>
      <c r="C8" s="15">
        <v>1238</v>
      </c>
      <c r="D8" s="15">
        <v>930</v>
      </c>
      <c r="E8" s="12">
        <f t="shared" si="0"/>
        <v>-308</v>
      </c>
    </row>
    <row r="9" spans="1:5" ht="15" customHeight="1">
      <c r="A9" s="13" t="s">
        <v>7</v>
      </c>
      <c r="B9" s="14" t="s">
        <v>31</v>
      </c>
      <c r="C9" s="15">
        <v>0</v>
      </c>
      <c r="D9" s="15">
        <v>40</v>
      </c>
      <c r="E9" s="12">
        <f t="shared" si="0"/>
        <v>40</v>
      </c>
    </row>
    <row r="10" spans="1:5" ht="15" customHeight="1">
      <c r="A10" s="16" t="s">
        <v>8</v>
      </c>
      <c r="B10" s="17" t="s">
        <v>32</v>
      </c>
      <c r="C10" s="18">
        <f>SUM(C5:C9)</f>
        <v>3314</v>
      </c>
      <c r="D10" s="18">
        <v>7160</v>
      </c>
      <c r="E10" s="33">
        <f t="shared" si="0"/>
        <v>3846</v>
      </c>
    </row>
    <row r="11" spans="1:5" ht="15" customHeight="1">
      <c r="A11" s="13" t="s">
        <v>9</v>
      </c>
      <c r="B11" s="14" t="s">
        <v>33</v>
      </c>
      <c r="C11" s="15">
        <v>0</v>
      </c>
      <c r="D11" s="15">
        <v>5</v>
      </c>
      <c r="E11" s="12">
        <f t="shared" si="0"/>
        <v>5</v>
      </c>
    </row>
    <row r="12" spans="1:5" ht="15" customHeight="1">
      <c r="A12" s="30" t="s">
        <v>10</v>
      </c>
      <c r="B12" s="17" t="s">
        <v>34</v>
      </c>
      <c r="C12" s="18">
        <f>SUM(C11:C11)</f>
        <v>0</v>
      </c>
      <c r="D12" s="18">
        <v>5</v>
      </c>
      <c r="E12" s="33">
        <f t="shared" si="0"/>
        <v>5</v>
      </c>
    </row>
    <row r="13" spans="1:5" ht="15" customHeight="1">
      <c r="A13" s="37" t="s">
        <v>111</v>
      </c>
      <c r="B13" s="38"/>
      <c r="C13" s="18">
        <f>C10+C12</f>
        <v>3314</v>
      </c>
      <c r="D13" s="18">
        <v>7165</v>
      </c>
      <c r="E13" s="33">
        <f t="shared" si="0"/>
        <v>3851</v>
      </c>
    </row>
    <row r="14" spans="1:5" ht="15" customHeight="1">
      <c r="A14" s="13" t="s">
        <v>11</v>
      </c>
      <c r="B14" s="14" t="s">
        <v>35</v>
      </c>
      <c r="C14" s="15">
        <v>800</v>
      </c>
      <c r="D14" s="15">
        <v>1600</v>
      </c>
      <c r="E14" s="12">
        <f t="shared" si="0"/>
        <v>800</v>
      </c>
    </row>
    <row r="15" spans="1:5" ht="15" customHeight="1">
      <c r="A15" s="13" t="s">
        <v>86</v>
      </c>
      <c r="B15" s="14" t="s">
        <v>36</v>
      </c>
      <c r="C15" s="15">
        <v>100</v>
      </c>
      <c r="D15" s="15">
        <v>30</v>
      </c>
      <c r="E15" s="12">
        <f t="shared" si="0"/>
        <v>-70</v>
      </c>
    </row>
    <row r="16" spans="1:5" ht="15" customHeight="1">
      <c r="A16" s="13" t="s">
        <v>19</v>
      </c>
      <c r="B16" s="14" t="s">
        <v>72</v>
      </c>
      <c r="C16" s="15">
        <v>700</v>
      </c>
      <c r="D16" s="15">
        <v>855</v>
      </c>
      <c r="E16" s="12">
        <f t="shared" si="0"/>
        <v>155</v>
      </c>
    </row>
    <row r="17" spans="1:5" ht="15" customHeight="1">
      <c r="A17" s="16" t="s">
        <v>20</v>
      </c>
      <c r="B17" s="17" t="s">
        <v>37</v>
      </c>
      <c r="C17" s="20">
        <f>SUM(C14:C16)</f>
        <v>1600</v>
      </c>
      <c r="D17" s="20">
        <v>2485</v>
      </c>
      <c r="E17" s="33">
        <f t="shared" si="0"/>
        <v>885</v>
      </c>
    </row>
    <row r="18" spans="1:5" ht="15" customHeight="1">
      <c r="A18" s="13" t="s">
        <v>21</v>
      </c>
      <c r="B18" s="14" t="s">
        <v>12</v>
      </c>
      <c r="C18" s="12">
        <v>850</v>
      </c>
      <c r="D18" s="12">
        <v>265</v>
      </c>
      <c r="E18" s="12">
        <f t="shared" si="0"/>
        <v>-585</v>
      </c>
    </row>
    <row r="19" spans="1:5" ht="15" customHeight="1">
      <c r="A19" s="16" t="s">
        <v>22</v>
      </c>
      <c r="B19" s="17" t="s">
        <v>101</v>
      </c>
      <c r="C19" s="20">
        <f>SUM(C18:C18)</f>
        <v>850</v>
      </c>
      <c r="D19" s="20">
        <v>265</v>
      </c>
      <c r="E19" s="33">
        <f t="shared" si="0"/>
        <v>-585</v>
      </c>
    </row>
    <row r="20" spans="1:5" ht="15" customHeight="1">
      <c r="A20" s="13" t="s">
        <v>23</v>
      </c>
      <c r="B20" s="14" t="s">
        <v>73</v>
      </c>
      <c r="C20" s="12">
        <v>50</v>
      </c>
      <c r="D20" s="12">
        <v>140</v>
      </c>
      <c r="E20" s="12">
        <f t="shared" si="0"/>
        <v>90</v>
      </c>
    </row>
    <row r="21" spans="1:5" ht="15" customHeight="1">
      <c r="A21" s="13" t="s">
        <v>24</v>
      </c>
      <c r="B21" s="14" t="s">
        <v>75</v>
      </c>
      <c r="C21" s="12">
        <v>120</v>
      </c>
      <c r="D21" s="12">
        <v>0</v>
      </c>
      <c r="E21" s="12">
        <f t="shared" si="0"/>
        <v>-120</v>
      </c>
    </row>
    <row r="22" spans="1:5" ht="15" customHeight="1">
      <c r="A22" s="13" t="s">
        <v>25</v>
      </c>
      <c r="B22" s="14" t="s">
        <v>108</v>
      </c>
      <c r="C22" s="12">
        <v>0</v>
      </c>
      <c r="D22" s="12">
        <v>30</v>
      </c>
      <c r="E22" s="12">
        <f t="shared" si="0"/>
        <v>30</v>
      </c>
    </row>
    <row r="23" spans="1:5" ht="15" customHeight="1">
      <c r="A23" s="16" t="s">
        <v>26</v>
      </c>
      <c r="B23" s="17" t="s">
        <v>38</v>
      </c>
      <c r="C23" s="20">
        <f>SUM(C20:C22)</f>
        <v>170</v>
      </c>
      <c r="D23" s="20">
        <v>170</v>
      </c>
      <c r="E23" s="33">
        <f t="shared" si="0"/>
        <v>0</v>
      </c>
    </row>
    <row r="24" spans="1:5" ht="15" customHeight="1">
      <c r="A24" s="37" t="s">
        <v>110</v>
      </c>
      <c r="B24" s="38"/>
      <c r="C24" s="20">
        <f>SUM(C23,C19,C17)</f>
        <v>2620</v>
      </c>
      <c r="D24" s="20">
        <v>2920</v>
      </c>
      <c r="E24" s="33">
        <f t="shared" si="0"/>
        <v>300</v>
      </c>
    </row>
    <row r="25" spans="1:5" ht="15" customHeight="1">
      <c r="A25" s="37" t="s">
        <v>39</v>
      </c>
      <c r="B25" s="38"/>
      <c r="C25" s="15"/>
      <c r="D25" s="15"/>
      <c r="E25" s="12">
        <f t="shared" si="0"/>
        <v>0</v>
      </c>
    </row>
    <row r="26" spans="1:5" ht="14.25">
      <c r="A26" s="13" t="s">
        <v>18</v>
      </c>
      <c r="B26" s="14" t="s">
        <v>78</v>
      </c>
      <c r="C26" s="15">
        <v>9914</v>
      </c>
      <c r="D26" s="15">
        <v>13747</v>
      </c>
      <c r="E26" s="12">
        <f t="shared" si="0"/>
        <v>3833</v>
      </c>
    </row>
    <row r="27" spans="1:5" ht="14.25">
      <c r="A27" s="13" t="s">
        <v>13</v>
      </c>
      <c r="B27" s="14" t="s">
        <v>79</v>
      </c>
      <c r="C27" s="15">
        <v>3833</v>
      </c>
      <c r="D27" s="39">
        <v>10926</v>
      </c>
      <c r="E27" s="35">
        <f>D27-(C27+C28)</f>
        <v>3384</v>
      </c>
    </row>
    <row r="28" spans="1:5" ht="14.25">
      <c r="A28" s="13" t="s">
        <v>14</v>
      </c>
      <c r="B28" s="19" t="s">
        <v>80</v>
      </c>
      <c r="C28" s="15">
        <v>3709</v>
      </c>
      <c r="D28" s="40"/>
      <c r="E28" s="36"/>
    </row>
    <row r="29" spans="1:5" ht="14.25">
      <c r="A29" s="13"/>
      <c r="B29" s="28" t="s">
        <v>104</v>
      </c>
      <c r="C29" s="29">
        <v>609</v>
      </c>
      <c r="D29" s="29">
        <v>498</v>
      </c>
      <c r="E29" s="32">
        <f>D29-C29</f>
        <v>-111</v>
      </c>
    </row>
    <row r="30" spans="1:5" ht="14.25">
      <c r="A30" s="13"/>
      <c r="B30" s="28" t="s">
        <v>105</v>
      </c>
      <c r="C30" s="29">
        <v>2500</v>
      </c>
      <c r="D30" s="29">
        <v>2500</v>
      </c>
      <c r="E30" s="32"/>
    </row>
    <row r="31" spans="1:5" ht="14.25">
      <c r="A31" s="13"/>
      <c r="B31" s="28" t="s">
        <v>106</v>
      </c>
      <c r="C31" s="29">
        <v>600</v>
      </c>
      <c r="D31" s="29">
        <v>600</v>
      </c>
      <c r="E31" s="32"/>
    </row>
    <row r="32" spans="1:5" ht="14.25">
      <c r="A32" s="13"/>
      <c r="B32" s="28" t="s">
        <v>112</v>
      </c>
      <c r="C32" s="29">
        <v>0</v>
      </c>
      <c r="D32" s="29">
        <v>7328</v>
      </c>
      <c r="E32" s="32">
        <f>D32-C32</f>
        <v>7328</v>
      </c>
    </row>
    <row r="33" spans="1:5" ht="16.5" customHeight="1">
      <c r="A33" s="13" t="s">
        <v>87</v>
      </c>
      <c r="B33" s="19" t="s">
        <v>81</v>
      </c>
      <c r="C33" s="15">
        <v>412</v>
      </c>
      <c r="D33" s="15">
        <v>412</v>
      </c>
      <c r="E33" s="31"/>
    </row>
    <row r="34" spans="1:5" ht="14.25">
      <c r="A34" s="13" t="s">
        <v>15</v>
      </c>
      <c r="B34" s="19" t="s">
        <v>82</v>
      </c>
      <c r="C34" s="15">
        <v>140</v>
      </c>
      <c r="D34" s="15">
        <v>159</v>
      </c>
      <c r="E34" s="31">
        <f aca="true" t="shared" si="1" ref="E34:E44">D34-C34</f>
        <v>19</v>
      </c>
    </row>
    <row r="35" spans="1:5" ht="14.25">
      <c r="A35" s="13" t="s">
        <v>16</v>
      </c>
      <c r="B35" s="19" t="s">
        <v>89</v>
      </c>
      <c r="C35" s="15">
        <v>2312</v>
      </c>
      <c r="D35" s="15">
        <v>1520</v>
      </c>
      <c r="E35" s="31">
        <f t="shared" si="1"/>
        <v>-792</v>
      </c>
    </row>
    <row r="36" spans="1:5" ht="15" customHeight="1">
      <c r="A36" s="13" t="s">
        <v>17</v>
      </c>
      <c r="B36" s="19" t="s">
        <v>91</v>
      </c>
      <c r="C36" s="15">
        <v>0</v>
      </c>
      <c r="D36" s="15">
        <v>0</v>
      </c>
      <c r="E36" s="31"/>
    </row>
    <row r="37" spans="1:5" ht="14.25" customHeight="1">
      <c r="A37" s="13" t="s">
        <v>40</v>
      </c>
      <c r="B37" s="19" t="s">
        <v>92</v>
      </c>
      <c r="C37" s="15">
        <v>0</v>
      </c>
      <c r="D37" s="15">
        <v>0</v>
      </c>
      <c r="E37" s="31"/>
    </row>
    <row r="38" spans="1:5" ht="15" customHeight="1">
      <c r="A38" s="13" t="s">
        <v>41</v>
      </c>
      <c r="B38" s="19" t="s">
        <v>83</v>
      </c>
      <c r="C38" s="15">
        <v>0</v>
      </c>
      <c r="D38" s="15">
        <v>0</v>
      </c>
      <c r="E38" s="31"/>
    </row>
    <row r="39" spans="1:5" ht="14.25">
      <c r="A39" s="16" t="s">
        <v>42</v>
      </c>
      <c r="B39" s="17" t="s">
        <v>90</v>
      </c>
      <c r="C39" s="20">
        <f>C26+C27+C33+C34+C35+C36+C37+C38+C28</f>
        <v>20320</v>
      </c>
      <c r="D39" s="20">
        <f>D26+D27+D33+D34+D35+D36+D37+D38+D28</f>
        <v>26764</v>
      </c>
      <c r="E39" s="34">
        <f t="shared" si="1"/>
        <v>6444</v>
      </c>
    </row>
    <row r="40" spans="1:5" ht="15.75" customHeight="1">
      <c r="A40" s="13" t="s">
        <v>76</v>
      </c>
      <c r="B40" s="14" t="s">
        <v>98</v>
      </c>
      <c r="C40" s="15">
        <v>0</v>
      </c>
      <c r="D40" s="15">
        <v>0</v>
      </c>
      <c r="E40" s="31">
        <f t="shared" si="1"/>
        <v>0</v>
      </c>
    </row>
    <row r="41" spans="1:5" ht="15" customHeight="1">
      <c r="A41" s="37" t="s">
        <v>43</v>
      </c>
      <c r="B41" s="38"/>
      <c r="C41" s="15"/>
      <c r="D41" s="15"/>
      <c r="E41" s="31">
        <f t="shared" si="1"/>
        <v>0</v>
      </c>
    </row>
    <row r="42" spans="1:5" s="5" customFormat="1" ht="15.75" customHeight="1">
      <c r="A42" s="13" t="s">
        <v>44</v>
      </c>
      <c r="B42" s="21" t="s">
        <v>93</v>
      </c>
      <c r="C42" s="15">
        <v>0</v>
      </c>
      <c r="D42" s="15">
        <v>0</v>
      </c>
      <c r="E42" s="31">
        <f t="shared" si="1"/>
        <v>0</v>
      </c>
    </row>
    <row r="43" spans="1:5" ht="14.25">
      <c r="A43" s="13" t="s">
        <v>45</v>
      </c>
      <c r="B43" s="21" t="s">
        <v>107</v>
      </c>
      <c r="C43" s="15">
        <v>600</v>
      </c>
      <c r="D43" s="15">
        <v>760</v>
      </c>
      <c r="E43" s="31">
        <f t="shared" si="1"/>
        <v>160</v>
      </c>
    </row>
    <row r="44" spans="1:5" ht="14.25">
      <c r="A44" s="16" t="s">
        <v>51</v>
      </c>
      <c r="B44" s="17" t="s">
        <v>84</v>
      </c>
      <c r="C44" s="18">
        <f>SUM(C43)</f>
        <v>600</v>
      </c>
      <c r="D44" s="18">
        <v>760</v>
      </c>
      <c r="E44" s="33">
        <f t="shared" si="1"/>
        <v>160</v>
      </c>
    </row>
    <row r="45" spans="1:5" ht="29.25" customHeight="1">
      <c r="A45" s="22"/>
      <c r="B45" s="23"/>
      <c r="C45" s="24"/>
      <c r="D45" s="24"/>
      <c r="E45" s="24"/>
    </row>
    <row r="46" spans="1:5" ht="24.75" customHeight="1">
      <c r="A46" s="25"/>
      <c r="B46" s="23"/>
      <c r="C46" s="24"/>
      <c r="D46" s="24"/>
      <c r="E46" s="24"/>
    </row>
    <row r="47" spans="1:5" ht="24.75" customHeight="1">
      <c r="A47" s="25"/>
      <c r="B47" s="23"/>
      <c r="C47" s="24"/>
      <c r="D47" s="24"/>
      <c r="E47" s="24"/>
    </row>
    <row r="48" spans="1:5" ht="15" customHeight="1">
      <c r="A48" s="25"/>
      <c r="B48" s="23"/>
      <c r="C48" s="24"/>
      <c r="D48" s="24"/>
      <c r="E48" s="24"/>
    </row>
    <row r="49" spans="1:5" ht="15" customHeight="1">
      <c r="A49" s="37" t="s">
        <v>46</v>
      </c>
      <c r="B49" s="38"/>
      <c r="C49" s="20"/>
      <c r="D49" s="20"/>
      <c r="E49" s="20"/>
    </row>
    <row r="50" spans="1:5" ht="15" customHeight="1">
      <c r="A50" s="13" t="s">
        <v>77</v>
      </c>
      <c r="B50" s="14" t="s">
        <v>47</v>
      </c>
      <c r="C50" s="15">
        <v>11674</v>
      </c>
      <c r="D50" s="15">
        <v>0</v>
      </c>
      <c r="E50" s="12">
        <f>D50-C50</f>
        <v>-11674</v>
      </c>
    </row>
    <row r="51" spans="1:5" ht="15" customHeight="1">
      <c r="A51" s="13" t="s">
        <v>52</v>
      </c>
      <c r="B51" s="14" t="s">
        <v>48</v>
      </c>
      <c r="C51" s="15">
        <v>12517</v>
      </c>
      <c r="D51" s="15">
        <v>9557</v>
      </c>
      <c r="E51" s="12">
        <f aca="true" t="shared" si="2" ref="E51:E69">D51-C51</f>
        <v>-2960</v>
      </c>
    </row>
    <row r="52" spans="1:5" ht="15" customHeight="1">
      <c r="A52" s="13" t="s">
        <v>53</v>
      </c>
      <c r="B52" s="14" t="s">
        <v>49</v>
      </c>
      <c r="C52" s="15">
        <v>0</v>
      </c>
      <c r="D52" s="15">
        <v>0</v>
      </c>
      <c r="E52" s="12"/>
    </row>
    <row r="53" spans="1:5" ht="15" customHeight="1">
      <c r="A53" s="13"/>
      <c r="B53" s="14" t="s">
        <v>113</v>
      </c>
      <c r="C53" s="15">
        <v>0</v>
      </c>
      <c r="D53" s="15">
        <v>10000</v>
      </c>
      <c r="E53" s="12">
        <f t="shared" si="2"/>
        <v>10000</v>
      </c>
    </row>
    <row r="54" spans="1:5" ht="15" customHeight="1">
      <c r="A54" s="16" t="s">
        <v>55</v>
      </c>
      <c r="B54" s="17" t="s">
        <v>50</v>
      </c>
      <c r="C54" s="18">
        <f>SUM(C50:C53)</f>
        <v>24191</v>
      </c>
      <c r="D54" s="18">
        <f>SUM(D50:D53)</f>
        <v>19557</v>
      </c>
      <c r="E54" s="33">
        <f t="shared" si="2"/>
        <v>-4634</v>
      </c>
    </row>
    <row r="55" spans="1:5" ht="14.25">
      <c r="A55" s="13" t="s">
        <v>56</v>
      </c>
      <c r="B55" s="14" t="s">
        <v>103</v>
      </c>
      <c r="C55" s="15">
        <v>8965</v>
      </c>
      <c r="D55" s="15">
        <v>15240</v>
      </c>
      <c r="E55" s="12">
        <f t="shared" si="2"/>
        <v>6275</v>
      </c>
    </row>
    <row r="56" spans="1:5" ht="17.25" customHeight="1">
      <c r="A56" s="16" t="s">
        <v>61</v>
      </c>
      <c r="B56" s="17" t="s">
        <v>54</v>
      </c>
      <c r="C56" s="18">
        <f>SUM(C55)</f>
        <v>8965</v>
      </c>
      <c r="D56" s="18">
        <f>SUM(D55)</f>
        <v>15240</v>
      </c>
      <c r="E56" s="33">
        <f t="shared" si="2"/>
        <v>6275</v>
      </c>
    </row>
    <row r="57" spans="1:5" ht="15" customHeight="1">
      <c r="A57" s="37" t="s">
        <v>57</v>
      </c>
      <c r="B57" s="38"/>
      <c r="C57" s="15"/>
      <c r="D57" s="15"/>
      <c r="E57" s="12">
        <f t="shared" si="2"/>
        <v>0</v>
      </c>
    </row>
    <row r="58" spans="1:5" ht="16.5" customHeight="1">
      <c r="A58" s="13" t="s">
        <v>109</v>
      </c>
      <c r="B58" s="14" t="s">
        <v>58</v>
      </c>
      <c r="C58" s="15">
        <v>300</v>
      </c>
      <c r="D58" s="15">
        <v>50</v>
      </c>
      <c r="E58" s="12">
        <f t="shared" si="2"/>
        <v>-250</v>
      </c>
    </row>
    <row r="59" spans="1:5" ht="15" customHeight="1">
      <c r="A59" s="13" t="s">
        <v>62</v>
      </c>
      <c r="B59" s="14" t="s">
        <v>59</v>
      </c>
      <c r="C59" s="15">
        <v>0</v>
      </c>
      <c r="D59" s="15">
        <v>0</v>
      </c>
      <c r="E59" s="12"/>
    </row>
    <row r="60" spans="1:5" ht="17.25" customHeight="1">
      <c r="A60" s="16" t="s">
        <v>68</v>
      </c>
      <c r="B60" s="17" t="s">
        <v>60</v>
      </c>
      <c r="C60" s="18">
        <f>SUM(C58:C59)</f>
        <v>300</v>
      </c>
      <c r="D60" s="18">
        <v>50</v>
      </c>
      <c r="E60" s="33">
        <f t="shared" si="2"/>
        <v>-250</v>
      </c>
    </row>
    <row r="61" spans="1:5" ht="15" customHeight="1">
      <c r="A61" s="37" t="s">
        <v>63</v>
      </c>
      <c r="B61" s="38"/>
      <c r="C61" s="15"/>
      <c r="D61" s="15"/>
      <c r="E61" s="12"/>
    </row>
    <row r="62" spans="1:5" ht="14.25" customHeight="1">
      <c r="A62" s="13" t="s">
        <v>69</v>
      </c>
      <c r="B62" s="26" t="s">
        <v>64</v>
      </c>
      <c r="C62" s="15">
        <v>150</v>
      </c>
      <c r="D62" s="15">
        <v>100</v>
      </c>
      <c r="E62" s="12">
        <f t="shared" si="2"/>
        <v>-50</v>
      </c>
    </row>
    <row r="63" spans="1:5" ht="14.25">
      <c r="A63" s="37" t="s">
        <v>65</v>
      </c>
      <c r="B63" s="38"/>
      <c r="C63" s="20">
        <f>SUM(C13+C24+C39+C40+C44+C54+C56+C60+C62)</f>
        <v>60460</v>
      </c>
      <c r="D63" s="20">
        <f>SUM(D13+D24+D39+D40+D44+D54+D56+D60+D62)</f>
        <v>72556</v>
      </c>
      <c r="E63" s="33">
        <f t="shared" si="2"/>
        <v>12096</v>
      </c>
    </row>
    <row r="64" spans="1:5" ht="16.5" customHeight="1">
      <c r="A64" s="37" t="s">
        <v>99</v>
      </c>
      <c r="B64" s="38"/>
      <c r="C64" s="15"/>
      <c r="D64" s="15"/>
      <c r="E64" s="12"/>
    </row>
    <row r="65" spans="1:5" ht="15" customHeight="1">
      <c r="A65" s="13" t="s">
        <v>70</v>
      </c>
      <c r="B65" s="14" t="s">
        <v>94</v>
      </c>
      <c r="C65" s="15">
        <v>0</v>
      </c>
      <c r="D65" s="15">
        <v>6994</v>
      </c>
      <c r="E65" s="12">
        <f t="shared" si="2"/>
        <v>6994</v>
      </c>
    </row>
    <row r="66" spans="1:5" ht="16.5" customHeight="1">
      <c r="A66" s="13" t="s">
        <v>71</v>
      </c>
      <c r="B66" s="14" t="s">
        <v>95</v>
      </c>
      <c r="C66" s="15">
        <v>0</v>
      </c>
      <c r="D66" s="15">
        <v>0</v>
      </c>
      <c r="E66" s="12"/>
    </row>
    <row r="67" spans="1:5" ht="16.5" customHeight="1">
      <c r="A67" s="13" t="s">
        <v>74</v>
      </c>
      <c r="B67" s="14" t="s">
        <v>115</v>
      </c>
      <c r="C67" s="15">
        <v>0</v>
      </c>
      <c r="D67" s="15">
        <v>800</v>
      </c>
      <c r="E67" s="12">
        <f t="shared" si="2"/>
        <v>800</v>
      </c>
    </row>
    <row r="68" spans="1:5" ht="14.25">
      <c r="A68" s="37" t="s">
        <v>66</v>
      </c>
      <c r="B68" s="38"/>
      <c r="C68" s="15"/>
      <c r="D68" s="15"/>
      <c r="E68" s="12"/>
    </row>
    <row r="69" spans="1:5" ht="16.5" customHeight="1">
      <c r="A69" s="13" t="s">
        <v>100</v>
      </c>
      <c r="B69" s="14" t="s">
        <v>85</v>
      </c>
      <c r="C69" s="15">
        <v>0</v>
      </c>
      <c r="D69" s="15">
        <v>10000</v>
      </c>
      <c r="E69" s="12">
        <f t="shared" si="2"/>
        <v>10000</v>
      </c>
    </row>
    <row r="70" spans="1:5" ht="14.25">
      <c r="A70" s="41" t="s">
        <v>67</v>
      </c>
      <c r="B70" s="42"/>
      <c r="C70" s="27">
        <f>SUM(C13+C24+C39+C40+C44+C54+C56+C60+C62+C65+C69)</f>
        <v>60460</v>
      </c>
      <c r="D70" s="27">
        <f>SUM(D13+D24+D39+D40+D44+D54+D56+D60+D62+D65+D67+D69)</f>
        <v>90350</v>
      </c>
      <c r="E70" s="27">
        <f>D70-C70</f>
        <v>29890</v>
      </c>
    </row>
    <row r="71" spans="1:5" ht="15.75" customHeight="1">
      <c r="A71" s="13" t="s">
        <v>114</v>
      </c>
      <c r="B71" s="14" t="s">
        <v>96</v>
      </c>
      <c r="C71" s="12">
        <v>0</v>
      </c>
      <c r="D71" s="12">
        <v>0</v>
      </c>
      <c r="E71" s="12">
        <v>0</v>
      </c>
    </row>
    <row r="72" spans="1:5" ht="14.25">
      <c r="A72" s="41" t="s">
        <v>97</v>
      </c>
      <c r="B72" s="42"/>
      <c r="C72" s="27">
        <f>SUM(C70:C71)</f>
        <v>60460</v>
      </c>
      <c r="D72" s="27">
        <f>SUM(D70:D71)</f>
        <v>90350</v>
      </c>
      <c r="E72" s="27">
        <f>D72-C72</f>
        <v>29890</v>
      </c>
    </row>
    <row r="73" spans="1:4" ht="14.25">
      <c r="A73" s="3"/>
      <c r="B73" s="6"/>
      <c r="C73" s="9"/>
      <c r="D73" s="9"/>
    </row>
    <row r="74" spans="1:4" ht="14.25">
      <c r="A74" s="3"/>
      <c r="B74" s="6"/>
      <c r="C74" s="9"/>
      <c r="D74" s="9"/>
    </row>
    <row r="75" spans="1:4" ht="14.25">
      <c r="A75" s="3"/>
      <c r="B75" s="6"/>
      <c r="C75" s="9"/>
      <c r="D75" s="9"/>
    </row>
    <row r="76" spans="1:4" ht="15">
      <c r="A76" s="7"/>
      <c r="B76" s="4"/>
      <c r="C76" s="9"/>
      <c r="D76" s="9"/>
    </row>
    <row r="77" spans="2:4" ht="14.25">
      <c r="B77" s="1"/>
      <c r="C77" s="9"/>
      <c r="D77" s="9"/>
    </row>
    <row r="78" spans="2:4" ht="14.25">
      <c r="B78" s="1"/>
      <c r="C78" s="9"/>
      <c r="D78" s="9"/>
    </row>
    <row r="79" spans="2:4" ht="14.25">
      <c r="B79" s="1"/>
      <c r="C79" s="9"/>
      <c r="D79" s="9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</sheetData>
  <sheetProtection/>
  <mergeCells count="15">
    <mergeCell ref="A72:B72"/>
    <mergeCell ref="A68:B68"/>
    <mergeCell ref="A70:B70"/>
    <mergeCell ref="A57:B57"/>
    <mergeCell ref="A61:B61"/>
    <mergeCell ref="A63:B63"/>
    <mergeCell ref="A64:B64"/>
    <mergeCell ref="E27:E28"/>
    <mergeCell ref="A49:B49"/>
    <mergeCell ref="A4:B4"/>
    <mergeCell ref="A25:B25"/>
    <mergeCell ref="A41:B41"/>
    <mergeCell ref="A13:B13"/>
    <mergeCell ref="A24:B24"/>
    <mergeCell ref="D27:D28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&amp;C&amp;X2&amp;X1. melléklet
a 2/2014. (II.05.) önkormányzati rendelethez
Az önkormányzat bevételei</oddHeader>
    <oddFooter>&amp;L&amp;X2&amp;X A 6/2015. (IV.29.) önkormányzati rendelet 2. §-ának megfelelően megállapított szöveg.
Hatályos: 2015. április 30.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2015-04-27T08:44:35Z</cp:lastPrinted>
  <dcterms:created xsi:type="dcterms:W3CDTF">2003-02-07T07:47:03Z</dcterms:created>
  <dcterms:modified xsi:type="dcterms:W3CDTF">2015-04-27T08:44:37Z</dcterms:modified>
  <cp:category/>
  <cp:version/>
  <cp:contentType/>
  <cp:contentStatus/>
</cp:coreProperties>
</file>