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<sst xmlns="http://schemas.openxmlformats.org/spreadsheetml/2006/main" count="34" uniqueCount="34">
  <si>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</si>
  <si>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</si>
  <si>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</si>
  <si>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</si>
  <si>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>B115 Működési célú központosított előirányzatok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</si>
  <si>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</si>
  <si>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</si>
  <si>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</si>
  <si>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</si>
  <si>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</si>
  <si>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</si>
  <si>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</si>
  <si>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</si>
  <si>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</si>
  <si>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</si>
  <si>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</si>
  <si>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</si>
  <si>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</si>
  <si>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</si>
  <si>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</si>
  <si>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</si>
  <si>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</si>
  <si>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</si>
  <si>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</si>
  <si>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</si>
  <si>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</si>
  <si>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</si>
  <si>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Államháztartáson belüli megelőlegezés</t>
  </si>
  <si>
    <t>B411 Egyéb működési célú bevételek</t>
  </si>
  <si>
    <t>%</t>
  </si>
  <si>
    <t>2017 Eredeti ei</t>
  </si>
  <si>
    <t>2017 Módosított ei</t>
  </si>
  <si>
    <t>2017 Tény</t>
  </si>
  <si>
    <t>1. melléklet a  3/2018.(V.14.)önkormányzati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</si>
</sst>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4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10" fontId="2" fillId="0" borderId="25" xfId="0" applyNumberFormat="1" applyFont="1" applyBorder="1" applyAlignment="1">
      <alignment horizontal="center" wrapText="1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/>
    </xf>
    <xf numFmtId="9" fontId="2" fillId="0" borderId="25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9" fontId="2" fillId="0" borderId="33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9" fontId="0" fillId="0" borderId="34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9" fontId="0" fillId="0" borderId="25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9" fontId="4" fillId="0" borderId="3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P13" sqref="O13:P13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34" customWidth="1"/>
  </cols>
  <sheetData>
    <row r="1" spans="1:8" ht="18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8" ht="18" customHeight="1">
      <c r="A2" s="63"/>
      <c r="B2" s="63"/>
      <c r="C2" s="63"/>
      <c r="D2" s="63"/>
      <c r="E2" s="63"/>
      <c r="F2" s="63"/>
      <c r="G2" s="63"/>
      <c r="H2" s="63"/>
    </row>
    <row r="3" spans="1:9" ht="18" customHeight="1">
      <c r="A3" s="30"/>
      <c r="B3" s="64"/>
      <c r="C3" s="64"/>
      <c r="D3" s="64"/>
      <c r="E3" s="64"/>
      <c r="F3" s="64"/>
      <c r="G3" s="64"/>
      <c r="H3" s="1"/>
      <c r="I3" s="1"/>
    </row>
    <row r="4" spans="1:9" ht="18" customHeight="1">
      <c r="A4" s="5"/>
      <c r="B4" s="64" t="s">
        <v>0</v>
      </c>
      <c r="C4" s="64"/>
      <c r="D4" s="64"/>
      <c r="E4" s="64"/>
      <c r="F4" s="64"/>
      <c r="G4" s="64"/>
      <c r="H4" s="31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5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2"/>
    </row>
    <row r="7" spans="1:11" ht="30" customHeight="1" thickBot="1">
      <c r="A7" s="33"/>
      <c r="B7" s="27"/>
      <c r="C7" s="27"/>
      <c r="D7" s="27"/>
      <c r="E7" s="27"/>
      <c r="F7" s="27"/>
      <c r="G7" s="27"/>
      <c r="H7" s="39" t="s">
        <v>30</v>
      </c>
      <c r="I7" s="39" t="s">
        <v>31</v>
      </c>
      <c r="J7" s="39" t="s">
        <v>32</v>
      </c>
      <c r="K7" s="40" t="s">
        <v>29</v>
      </c>
    </row>
    <row r="8" spans="1:11" ht="18" customHeight="1" thickBot="1">
      <c r="A8" s="3" t="s">
        <v>21</v>
      </c>
      <c r="B8" s="4"/>
      <c r="C8" s="4"/>
      <c r="D8" s="4"/>
      <c r="E8" s="4"/>
      <c r="F8" s="4"/>
      <c r="G8" s="4"/>
      <c r="H8" s="36">
        <f>H9+H14</f>
        <v>21589054</v>
      </c>
      <c r="I8" s="36">
        <f>I9+I14</f>
        <v>29216104</v>
      </c>
      <c r="J8" s="36">
        <f>J9+J14</f>
        <v>29216104</v>
      </c>
      <c r="K8" s="44">
        <f>J8/I8</f>
        <v>1</v>
      </c>
    </row>
    <row r="9" spans="1:11" ht="18" customHeight="1">
      <c r="A9" s="41" t="s">
        <v>1</v>
      </c>
      <c r="B9" s="16" t="s">
        <v>2</v>
      </c>
      <c r="C9" s="17"/>
      <c r="D9" s="17"/>
      <c r="E9" s="17"/>
      <c r="F9" s="17"/>
      <c r="G9" s="17"/>
      <c r="H9" s="46">
        <f>SUM(H10:H13)</f>
        <v>21589054</v>
      </c>
      <c r="I9" s="46">
        <f>SUM(I10:I13)</f>
        <v>28192104</v>
      </c>
      <c r="J9" s="46">
        <f>SUM(J10:J13)</f>
        <v>28192104</v>
      </c>
      <c r="K9" s="51">
        <f aca="true" t="shared" si="0" ref="K9:K32">J9/I9</f>
        <v>1</v>
      </c>
    </row>
    <row r="10" spans="1:11" ht="18" customHeight="1">
      <c r="A10" s="2"/>
      <c r="B10" s="13" t="s">
        <v>22</v>
      </c>
      <c r="C10" s="1"/>
      <c r="D10" s="1"/>
      <c r="E10" s="1"/>
      <c r="F10" s="1"/>
      <c r="G10" s="1"/>
      <c r="H10" s="52">
        <v>16434594</v>
      </c>
      <c r="I10" s="52">
        <v>17434594</v>
      </c>
      <c r="J10" s="52">
        <v>17434594</v>
      </c>
      <c r="K10" s="49">
        <f t="shared" si="0"/>
        <v>1</v>
      </c>
    </row>
    <row r="11" spans="1:11" ht="18" customHeight="1">
      <c r="A11" s="2"/>
      <c r="B11" s="12" t="s">
        <v>23</v>
      </c>
      <c r="C11" s="11"/>
      <c r="D11" s="11"/>
      <c r="E11" s="11"/>
      <c r="F11" s="11"/>
      <c r="G11" s="11"/>
      <c r="H11" s="52">
        <v>3954460</v>
      </c>
      <c r="I11" s="52">
        <v>3717910</v>
      </c>
      <c r="J11" s="52">
        <v>3717910</v>
      </c>
      <c r="K11" s="49">
        <f t="shared" si="0"/>
        <v>1</v>
      </c>
    </row>
    <row r="12" spans="1:11" ht="18" customHeight="1">
      <c r="A12" s="2"/>
      <c r="B12" s="14" t="s">
        <v>3</v>
      </c>
      <c r="C12" s="1"/>
      <c r="D12" s="1"/>
      <c r="E12" s="1"/>
      <c r="F12" s="1"/>
      <c r="G12" s="1"/>
      <c r="H12" s="52">
        <v>1200000</v>
      </c>
      <c r="I12" s="52">
        <v>1200000</v>
      </c>
      <c r="J12" s="52">
        <v>1200000</v>
      </c>
      <c r="K12" s="49">
        <f t="shared" si="0"/>
        <v>1</v>
      </c>
    </row>
    <row r="13" spans="1:11" ht="18" customHeight="1">
      <c r="A13" s="2"/>
      <c r="B13" s="15" t="s">
        <v>4</v>
      </c>
      <c r="C13" s="11"/>
      <c r="D13" s="11"/>
      <c r="E13" s="11"/>
      <c r="F13" s="11"/>
      <c r="G13" s="11"/>
      <c r="H13" s="52">
        <v>0</v>
      </c>
      <c r="I13" s="52">
        <v>5839600</v>
      </c>
      <c r="J13" s="52">
        <v>5839600</v>
      </c>
      <c r="K13" s="49">
        <f t="shared" si="0"/>
        <v>1</v>
      </c>
    </row>
    <row r="14" spans="1:11" ht="18" customHeight="1" thickBot="1">
      <c r="A14" s="42" t="s">
        <v>5</v>
      </c>
      <c r="B14" s="19" t="s">
        <v>24</v>
      </c>
      <c r="C14" s="20"/>
      <c r="D14" s="20"/>
      <c r="E14" s="20"/>
      <c r="F14" s="20"/>
      <c r="G14" s="20"/>
      <c r="H14" s="53">
        <v>0</v>
      </c>
      <c r="I14" s="53">
        <v>1024000</v>
      </c>
      <c r="J14" s="53">
        <v>1024000</v>
      </c>
      <c r="K14" s="50">
        <f t="shared" si="0"/>
        <v>1</v>
      </c>
    </row>
    <row r="15" spans="1:11" ht="18" customHeight="1" thickBot="1">
      <c r="A15" s="3" t="s">
        <v>25</v>
      </c>
      <c r="B15" s="4"/>
      <c r="C15" s="4"/>
      <c r="D15" s="4"/>
      <c r="E15" s="4"/>
      <c r="F15" s="4"/>
      <c r="G15" s="4"/>
      <c r="H15" s="55">
        <v>0</v>
      </c>
      <c r="I15" s="55">
        <v>2950000</v>
      </c>
      <c r="J15" s="55">
        <v>2950000</v>
      </c>
      <c r="K15" s="47">
        <f t="shared" si="0"/>
        <v>1</v>
      </c>
    </row>
    <row r="16" spans="1:11" ht="18" customHeight="1" thickBot="1">
      <c r="A16" s="3" t="s">
        <v>6</v>
      </c>
      <c r="B16" s="4"/>
      <c r="C16" s="4"/>
      <c r="D16" s="4"/>
      <c r="E16" s="4"/>
      <c r="F16" s="4"/>
      <c r="G16" s="4"/>
      <c r="H16" s="36">
        <f>H17+H18+H21</f>
        <v>6645076</v>
      </c>
      <c r="I16" s="36">
        <f>I17+I18+I21</f>
        <v>9795076</v>
      </c>
      <c r="J16" s="36">
        <f>J17+J18+J21</f>
        <v>9820377</v>
      </c>
      <c r="K16" s="44">
        <f t="shared" si="0"/>
        <v>1.0025830325359395</v>
      </c>
    </row>
    <row r="17" spans="1:11" ht="18" customHeight="1">
      <c r="A17" s="22"/>
      <c r="B17" s="24" t="s">
        <v>7</v>
      </c>
      <c r="C17" s="25"/>
      <c r="D17" s="25"/>
      <c r="E17" s="25"/>
      <c r="F17" s="25"/>
      <c r="G17" s="25"/>
      <c r="H17" s="58">
        <v>2936822</v>
      </c>
      <c r="I17" s="58">
        <v>3236822</v>
      </c>
      <c r="J17" s="58">
        <v>3510469</v>
      </c>
      <c r="K17" s="48">
        <f t="shared" si="0"/>
        <v>1.0845418747153843</v>
      </c>
    </row>
    <row r="18" spans="1:11" ht="18" customHeight="1">
      <c r="A18" s="2"/>
      <c r="B18" s="23" t="s">
        <v>8</v>
      </c>
      <c r="C18" s="1"/>
      <c r="D18" s="6"/>
      <c r="E18" s="1"/>
      <c r="F18" s="1"/>
      <c r="G18" s="1"/>
      <c r="H18" s="45">
        <f>SUM(H19:H20)</f>
        <v>3609566</v>
      </c>
      <c r="I18" s="45">
        <f>SUM(I19:I20)</f>
        <v>6359566</v>
      </c>
      <c r="J18" s="45">
        <f>SUM(J19:J20)</f>
        <v>6219804</v>
      </c>
      <c r="K18" s="59">
        <f t="shared" si="0"/>
        <v>0.9780233431023437</v>
      </c>
    </row>
    <row r="19" spans="1:11" ht="18" customHeight="1">
      <c r="A19" s="2"/>
      <c r="B19" s="18" t="s">
        <v>9</v>
      </c>
      <c r="C19" s="21"/>
      <c r="D19" s="21"/>
      <c r="E19" s="11"/>
      <c r="F19" s="11"/>
      <c r="G19" s="11"/>
      <c r="H19" s="60">
        <v>2588240</v>
      </c>
      <c r="I19" s="60">
        <v>4888240</v>
      </c>
      <c r="J19" s="60">
        <v>4996550</v>
      </c>
      <c r="K19" s="49">
        <f t="shared" si="0"/>
        <v>1.0221572590543835</v>
      </c>
    </row>
    <row r="20" spans="1:11" ht="18" customHeight="1">
      <c r="A20" s="2"/>
      <c r="B20" s="23" t="s">
        <v>10</v>
      </c>
      <c r="C20" s="6"/>
      <c r="D20" s="6"/>
      <c r="E20" s="1"/>
      <c r="F20" s="1"/>
      <c r="G20" s="1"/>
      <c r="H20" s="60">
        <v>1021326</v>
      </c>
      <c r="I20" s="60">
        <v>1471326</v>
      </c>
      <c r="J20" s="60">
        <v>1223254</v>
      </c>
      <c r="K20" s="49">
        <f t="shared" si="0"/>
        <v>0.8313956254426279</v>
      </c>
    </row>
    <row r="21" spans="1:11" ht="18" customHeight="1" thickBot="1">
      <c r="A21" s="2"/>
      <c r="B21" s="19" t="s">
        <v>11</v>
      </c>
      <c r="C21" s="20"/>
      <c r="D21" s="20"/>
      <c r="E21" s="20"/>
      <c r="F21" s="20"/>
      <c r="G21" s="20"/>
      <c r="H21" s="61">
        <v>98688</v>
      </c>
      <c r="I21" s="61">
        <v>198688</v>
      </c>
      <c r="J21" s="61">
        <v>90104</v>
      </c>
      <c r="K21" s="50">
        <f t="shared" si="0"/>
        <v>0.4534949267192785</v>
      </c>
    </row>
    <row r="22" spans="1:11" ht="18" customHeight="1" thickBot="1">
      <c r="A22" s="3" t="s">
        <v>12</v>
      </c>
      <c r="B22" s="4"/>
      <c r="C22" s="28"/>
      <c r="D22" s="4"/>
      <c r="E22" s="4"/>
      <c r="F22" s="4"/>
      <c r="G22" s="4"/>
      <c r="H22" s="54">
        <f>SUM(H23)</f>
        <v>1860602</v>
      </c>
      <c r="I22" s="54">
        <f>SUM(I23)</f>
        <v>2171602</v>
      </c>
      <c r="J22" s="54">
        <f>SUM(J23)</f>
        <v>2155111</v>
      </c>
      <c r="K22" s="44">
        <f t="shared" si="0"/>
        <v>0.9924060670417507</v>
      </c>
    </row>
    <row r="23" spans="1:11" ht="18" customHeight="1" thickBot="1">
      <c r="A23" s="7"/>
      <c r="B23" s="26" t="s">
        <v>28</v>
      </c>
      <c r="C23" s="27"/>
      <c r="D23" s="27"/>
      <c r="E23" s="27"/>
      <c r="F23" s="27"/>
      <c r="G23" s="27"/>
      <c r="H23" s="56">
        <v>1860602</v>
      </c>
      <c r="I23" s="56">
        <v>2171602</v>
      </c>
      <c r="J23" s="56">
        <v>2155111</v>
      </c>
      <c r="K23" s="57">
        <f t="shared" si="0"/>
        <v>0.9924060670417507</v>
      </c>
    </row>
    <row r="24" spans="1:11" ht="18" customHeight="1" thickBot="1">
      <c r="A24" s="3" t="s">
        <v>13</v>
      </c>
      <c r="B24" s="4"/>
      <c r="C24" s="4"/>
      <c r="D24" s="4"/>
      <c r="E24" s="4"/>
      <c r="F24" s="4"/>
      <c r="G24" s="4"/>
      <c r="H24" s="36"/>
      <c r="I24" s="36"/>
      <c r="J24" s="54"/>
      <c r="K24" s="57">
        <v>0</v>
      </c>
    </row>
    <row r="25" spans="1:11" ht="18" customHeight="1" thickBot="1">
      <c r="A25" s="3" t="s">
        <v>14</v>
      </c>
      <c r="B25" s="4"/>
      <c r="C25" s="4"/>
      <c r="D25" s="4"/>
      <c r="E25" s="4"/>
      <c r="F25" s="4"/>
      <c r="G25" s="4"/>
      <c r="H25" s="36">
        <f>SUM(H26)</f>
        <v>176874</v>
      </c>
      <c r="I25" s="36">
        <f>SUM(I26)</f>
        <v>5681874</v>
      </c>
      <c r="J25" s="36">
        <f>SUM(J26)</f>
        <v>5681874</v>
      </c>
      <c r="K25" s="44">
        <f t="shared" si="0"/>
        <v>1</v>
      </c>
    </row>
    <row r="26" spans="1:11" ht="18" customHeight="1" thickBot="1">
      <c r="A26" s="8"/>
      <c r="B26" s="43" t="s">
        <v>26</v>
      </c>
      <c r="C26" s="10"/>
      <c r="D26" s="10"/>
      <c r="E26" s="10"/>
      <c r="F26" s="10"/>
      <c r="G26" s="10"/>
      <c r="H26" s="56">
        <v>176874</v>
      </c>
      <c r="I26" s="56">
        <v>5681874</v>
      </c>
      <c r="J26" s="56">
        <v>5681874</v>
      </c>
      <c r="K26" s="57">
        <f>J26/I26</f>
        <v>1</v>
      </c>
    </row>
    <row r="27" spans="1:11" ht="18" customHeight="1" thickBot="1">
      <c r="A27" s="29" t="s">
        <v>15</v>
      </c>
      <c r="B27" s="9"/>
      <c r="C27" s="9"/>
      <c r="D27" s="9"/>
      <c r="E27" s="9"/>
      <c r="F27" s="9"/>
      <c r="G27" s="9"/>
      <c r="H27" s="36">
        <f>SUM(H28)</f>
        <v>0</v>
      </c>
      <c r="I27" s="36">
        <f>SUM(I28)</f>
        <v>5000000</v>
      </c>
      <c r="J27" s="36">
        <f>SUM(J28)</f>
        <v>5000000</v>
      </c>
      <c r="K27" s="44">
        <f t="shared" si="0"/>
        <v>1</v>
      </c>
    </row>
    <row r="28" spans="1:11" ht="18" customHeight="1" thickBot="1">
      <c r="A28" s="2"/>
      <c r="B28" s="13" t="s">
        <v>16</v>
      </c>
      <c r="C28" s="1"/>
      <c r="D28" s="1"/>
      <c r="E28" s="1"/>
      <c r="F28" s="1"/>
      <c r="G28" s="1"/>
      <c r="H28" s="56">
        <v>0</v>
      </c>
      <c r="I28" s="56">
        <v>5000000</v>
      </c>
      <c r="J28" s="56">
        <v>5000000</v>
      </c>
      <c r="K28" s="57">
        <f t="shared" si="0"/>
        <v>1</v>
      </c>
    </row>
    <row r="29" spans="1:11" ht="18" customHeight="1" thickBot="1">
      <c r="A29" s="3" t="s">
        <v>20</v>
      </c>
      <c r="B29" s="9"/>
      <c r="C29" s="9"/>
      <c r="D29" s="9"/>
      <c r="E29" s="9"/>
      <c r="F29" s="9"/>
      <c r="G29" s="9"/>
      <c r="H29" s="36">
        <f>H8+H15+H16+H22+H24+H25+H27</f>
        <v>30271606</v>
      </c>
      <c r="I29" s="36">
        <f>I8+I15+I16+I22+I24+I25+I27</f>
        <v>54814656</v>
      </c>
      <c r="J29" s="36">
        <f>J8+J15+J16+J22+J24+J25+J27</f>
        <v>54823466</v>
      </c>
      <c r="K29" s="44">
        <f t="shared" si="0"/>
        <v>1.0001607234386365</v>
      </c>
    </row>
    <row r="30" spans="1:11" ht="18" customHeight="1" thickBot="1">
      <c r="A30" s="3" t="s">
        <v>17</v>
      </c>
      <c r="B30" s="4"/>
      <c r="C30" s="4"/>
      <c r="D30" s="4"/>
      <c r="E30" s="4"/>
      <c r="F30" s="4"/>
      <c r="G30" s="4"/>
      <c r="H30" s="36">
        <f>H31+H32</f>
        <v>7505383</v>
      </c>
      <c r="I30" s="36">
        <f>I31+I32</f>
        <v>9248030</v>
      </c>
      <c r="J30" s="36">
        <f>J31+J32</f>
        <v>9248030</v>
      </c>
      <c r="K30" s="44">
        <f t="shared" si="0"/>
        <v>1</v>
      </c>
    </row>
    <row r="31" spans="1:11" ht="18" customHeight="1">
      <c r="A31" s="2"/>
      <c r="B31" s="16" t="s">
        <v>18</v>
      </c>
      <c r="C31" s="17"/>
      <c r="D31" s="17"/>
      <c r="E31" s="17"/>
      <c r="F31" s="17"/>
      <c r="G31" s="17"/>
      <c r="H31" s="60">
        <v>7505383</v>
      </c>
      <c r="I31" s="60">
        <v>8297955</v>
      </c>
      <c r="J31" s="60">
        <v>8297955</v>
      </c>
      <c r="K31" s="49">
        <f>J31/I31</f>
        <v>1</v>
      </c>
    </row>
    <row r="32" spans="1:11" ht="18" customHeight="1" thickBot="1">
      <c r="A32" s="22"/>
      <c r="B32" s="37" t="s">
        <v>27</v>
      </c>
      <c r="C32" s="38"/>
      <c r="D32" s="38"/>
      <c r="E32" s="38"/>
      <c r="F32" s="38"/>
      <c r="G32" s="38"/>
      <c r="H32" s="61">
        <v>0</v>
      </c>
      <c r="I32" s="61">
        <v>950075</v>
      </c>
      <c r="J32" s="61">
        <v>950075</v>
      </c>
      <c r="K32" s="50">
        <f t="shared" si="0"/>
        <v>1</v>
      </c>
    </row>
    <row r="33" spans="1:11" ht="18" customHeight="1" thickBot="1">
      <c r="A33" s="3" t="s">
        <v>19</v>
      </c>
      <c r="B33" s="4"/>
      <c r="C33" s="4"/>
      <c r="D33" s="4"/>
      <c r="E33" s="4"/>
      <c r="F33" s="4"/>
      <c r="G33" s="4"/>
      <c r="H33" s="36">
        <f>SUM(H29:H30)</f>
        <v>37776989</v>
      </c>
      <c r="I33" s="36">
        <f>SUM(I29:I30)</f>
        <v>64062686</v>
      </c>
      <c r="J33" s="36">
        <f>SUM(J29:J30)</f>
        <v>64071496</v>
      </c>
      <c r="K33" s="44">
        <f>J33/I33</f>
        <v>1.0001375215519375</v>
      </c>
    </row>
    <row r="34" spans="1:8" ht="18" customHeight="1">
      <c r="A34" s="1"/>
      <c r="B34" s="1"/>
      <c r="C34" s="6"/>
      <c r="D34" s="1"/>
      <c r="E34" s="1"/>
      <c r="F34" s="1"/>
      <c r="G34" s="1"/>
      <c r="H34" s="1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Windows-felhasználó</cp:lastModifiedBy>
  <cp:lastPrinted>2018-05-28T09:39:10Z</cp:lastPrinted>
  <dcterms:created xsi:type="dcterms:W3CDTF">2014-01-29T13:47:48Z</dcterms:created>
  <dcterms:modified xsi:type="dcterms:W3CDTF">2018-05-28T15:34:02Z</dcterms:modified>
  <cp:category/>
  <cp:version/>
  <cp:contentType/>
  <cp:contentStatus/>
</cp:coreProperties>
</file>