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activeTab="0"/>
  </bookViews>
  <sheets>
    <sheet name="RM_6.sz.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<sst xmlns="http://schemas.openxmlformats.org/spreadsheetml/2006/main" count="23" uniqueCount="23">
  <si>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ÖSSZESEN:</t>
  </si>
  <si>
    <t xml:space="preserve">Kamerarendszer kiépítése </t>
  </si>
  <si>
    <t>STARTszociális közmunka program keretében  megvásárolt eszközök (betonkeverő és tartozékai, taliga, talicska, furik)</t>
  </si>
  <si>
    <t>START helyi sajátosságokra épülő közmunka program keretében a sertés- és baromfi ólak bővítése</t>
  </si>
  <si>
    <t>START helyi sajátosságokra épülő közmunka program keretében megvásárolt eszközök (térkőroppantó gép, rázóasztal, térkő öntőforma)</t>
  </si>
  <si>
    <t>START mezőgazdasági közmunka program keretében megvásárolt eszközök (furik, talicska, taliga)</t>
  </si>
  <si>
    <t>Leveleki Kastélykert Óvoda és Konyha eszközbeszerzés</t>
  </si>
  <si>
    <t>I=(E+H)</t>
  </si>
  <si>
    <t>H=(F+G)</t>
  </si>
  <si>
    <t>G</t>
  </si>
  <si>
    <t>F</t>
  </si>
  <si>
    <t>E</t>
  </si>
  <si>
    <t>D</t>
  </si>
  <si>
    <t>C</t>
  </si>
  <si>
    <t>B</t>
  </si>
  <si>
    <t>A</t>
  </si>
  <si>
    <t>Módosítások összesen 2019. …..-ig</t>
  </si>
  <si>
    <t>1.sz. módosítás</t>
  </si>
  <si>
    <t>Eddigi módosítások összege 2019-ben</t>
  </si>
  <si>
    <t>Kivitelezés kezdési és befejezési éve</t>
  </si>
  <si>
    <t>Teljes költség</t>
  </si>
  <si>
    <t>Beruházás  megnevezése</t>
  </si>
  <si>
    <t>Beruházási (felhalmozási) kiadások előirányzatának módosítása beruházásonként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</si>
</sst>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i/>
      <sz val="11"/>
      <name val="Times New Roman CE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Times New Roman CE"/>
      <family val="1"/>
    </font>
    <font>
      <b/>
      <sz val="9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8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28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9" fillId="0" borderId="10" xfId="0" applyNumberFormat="1" applyFont="1" applyFill="1" applyBorder="1" applyAlignment="1" applyProtection="1">
      <alignment vertical="center" wrapText="1"/>
      <protection/>
    </xf>
    <xf numFmtId="164" fontId="19" fillId="0" borderId="11" xfId="0" applyNumberFormat="1" applyFont="1" applyFill="1" applyBorder="1" applyAlignment="1" applyProtection="1">
      <alignment vertical="center" wrapText="1"/>
      <protection/>
    </xf>
    <xf numFmtId="164" fontId="19" fillId="33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horizontal="left" vertical="center" wrapText="1"/>
      <protection/>
    </xf>
    <xf numFmtId="164" fontId="21" fillId="0" borderId="13" xfId="0" applyNumberFormat="1" applyFont="1" applyFill="1" applyBorder="1" applyAlignment="1" applyProtection="1">
      <alignment vertical="center" wrapText="1"/>
      <protection/>
    </xf>
    <xf numFmtId="164" fontId="21" fillId="0" borderId="14" xfId="0" applyNumberFormat="1" applyFont="1" applyFill="1" applyBorder="1" applyAlignment="1" applyProtection="1">
      <alignment vertical="center" wrapText="1"/>
      <protection locked="0"/>
    </xf>
    <xf numFmtId="164" fontId="21" fillId="0" borderId="15" xfId="0" applyNumberFormat="1" applyFont="1" applyFill="1" applyBorder="1" applyAlignment="1" applyProtection="1">
      <alignment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7" xfId="0" applyNumberFormat="1" applyFont="1" applyFill="1" applyBorder="1" applyAlignment="1" applyProtection="1">
      <alignment vertical="center" wrapText="1"/>
      <protection/>
    </xf>
    <xf numFmtId="164" fontId="21" fillId="0" borderId="17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18" xfId="0" applyNumberFormat="1" applyFont="1" applyFill="1" applyBorder="1" applyAlignment="1" applyProtection="1">
      <alignment horizontal="center" vertical="center" wrapText="1"/>
      <protection/>
    </xf>
    <xf numFmtId="164" fontId="45" fillId="0" borderId="19" xfId="0" applyNumberFormat="1" applyFont="1" applyFill="1" applyBorder="1" applyAlignment="1" applyProtection="1">
      <alignment horizontal="center" vertical="center" wrapText="1"/>
      <protection/>
    </xf>
    <xf numFmtId="164" fontId="19" fillId="0" borderId="19" xfId="0" applyNumberFormat="1" applyFont="1" applyFill="1" applyBorder="1" applyAlignment="1" applyProtection="1">
      <alignment horizontal="center" vertical="center" wrapText="1"/>
      <protection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right" vertical="center" wrapText="1"/>
    </xf>
    <xf numFmtId="164" fontId="26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Let&#246;lt&#233;sek\KVI_ZARSZ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3">
        <row r="8">
          <cell r="A8" t="str">
            <v>VP6-7.2.1-7.4.1.2-16 Külterületi helyi közútak</v>
          </cell>
          <cell r="B8">
            <v>94775707</v>
          </cell>
          <cell r="C8" t="str">
            <v>2018-2019</v>
          </cell>
          <cell r="D8">
            <v>26119289</v>
          </cell>
          <cell r="E8">
            <v>68656418</v>
          </cell>
        </row>
        <row r="9">
          <cell r="A9" t="str">
            <v> 5 csoportos óvoda építése</v>
          </cell>
          <cell r="B9">
            <v>274130000</v>
          </cell>
          <cell r="C9" t="str">
            <v>2017-2019</v>
          </cell>
          <cell r="D9">
            <v>0</v>
          </cell>
          <cell r="E9">
            <v>274130000</v>
          </cell>
        </row>
        <row r="10">
          <cell r="A10" t="str">
            <v>Nyírség turisztikai kínálatának integrált fejlesztése</v>
          </cell>
          <cell r="B10">
            <v>100255000</v>
          </cell>
          <cell r="C10" t="str">
            <v>2018-2019</v>
          </cell>
          <cell r="D10">
            <v>0</v>
          </cell>
          <cell r="E10">
            <v>100255000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9">
          <cell r="K9" t="str">
            <v>….számú módosítás utáni előirányzat</v>
          </cell>
        </row>
      </sheetData>
      <sheetData sheetId="8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tabSelected="1" view="pageBreakPreview" zoomScale="60" zoomScaleNormal="120" zoomScalePageLayoutView="0" workbookViewId="0" topLeftCell="A1">
      <selection activeCell="H19" sqref="H19"/>
    </sheetView>
  </sheetViews>
  <sheetFormatPr defaultColWidth="9.00390625" defaultRowHeight="12.75"/>
  <cols>
    <col min="1" max="1" width="38.875" style="3" customWidth="1"/>
    <col min="2" max="8" width="15.875" style="1" customWidth="1"/>
    <col min="9" max="9" width="15.875" style="2" customWidth="1"/>
    <col min="10" max="11" width="12.875" style="1" customWidth="1"/>
    <col min="12" max="12" width="13.875" style="1" customWidth="1"/>
    <col min="13" max="16384" width="9.375" style="1" customWidth="1"/>
  </cols>
  <sheetData>
    <row r="1" spans="3:9" ht="15">
      <c r="C1" s="30" t="str">
        <f>CONCATENATE("6. melléklet ",'[1]RM_ALAPADATOK'!A7," ",'[1]RM_ALAPADATOK'!B7," ",'[1]RM_ALAPADATOK'!C7," ",'[1]RM_ALAPADATOK'!D7," ",'[1]RM_ALAPADATOK'!E7," ",'[1]RM_ALAPADATOK'!F7," ",'[1]RM_ALAPADATOK'!G7," ",'[1]RM_ALAPADATOK'!H7)</f>
        <v>6. melléklet a … / 2019 ( ……. ) önkormányzati rendelethez</v>
      </c>
      <c r="D1" s="29"/>
      <c r="E1" s="29"/>
      <c r="F1" s="29"/>
      <c r="G1" s="29"/>
      <c r="H1" s="29"/>
      <c r="I1" s="29"/>
    </row>
    <row r="3" spans="1:9" ht="25.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</row>
    <row r="4" spans="1:9" ht="22.5" customHeight="1" thickBot="1">
      <c r="A4" s="27"/>
      <c r="B4" s="2"/>
      <c r="C4" s="2"/>
      <c r="D4" s="2"/>
      <c r="E4" s="2"/>
      <c r="F4" s="2"/>
      <c r="G4" s="2"/>
      <c r="H4" s="2"/>
      <c r="I4" s="26" t="str">
        <f>'[1]RM_2.2.sz.mell.'!I2</f>
        <v>Forintban!</v>
      </c>
    </row>
    <row r="5" spans="1:9" s="21" customFormat="1" ht="44.25" customHeight="1" thickBot="1">
      <c r="A5" s="25" t="s">
        <v>21</v>
      </c>
      <c r="B5" s="24" t="s">
        <v>20</v>
      </c>
      <c r="C5" s="24" t="s">
        <v>19</v>
      </c>
      <c r="D5" s="24" t="str">
        <f>+CONCATENATE("Felhasználás   ",LEFT('[1]RM_ÖSSZEFÜGGÉSEK'!A6,4)-1,". XII. 31-ig")</f>
        <v>Felhasználás   2018. XII. 31-ig</v>
      </c>
      <c r="E5" s="24" t="str">
        <f>+CONCATENATE(LEFT('[1]RM_ÖSSZEFÜGGÉSEK'!A6,4),". évi",CHAR(10),"eredeti előirányzat")</f>
        <v>2019. évi
eredeti előirányzat</v>
      </c>
      <c r="F5" s="23" t="s">
        <v>18</v>
      </c>
      <c r="G5" s="23" t="s">
        <v>17</v>
      </c>
      <c r="H5" s="23" t="s">
        <v>16</v>
      </c>
      <c r="I5" s="22" t="str">
        <f>'[1]RM_1.1.sz.mell.'!K9</f>
        <v>….számú módosítás utáni előirányzat</v>
      </c>
    </row>
    <row r="6" spans="1:9" s="2" customFormat="1" ht="12" customHeight="1" thickBot="1">
      <c r="A6" s="20" t="s">
        <v>15</v>
      </c>
      <c r="B6" s="19" t="s">
        <v>14</v>
      </c>
      <c r="C6" s="19" t="s">
        <v>13</v>
      </c>
      <c r="D6" s="19" t="s">
        <v>12</v>
      </c>
      <c r="E6" s="19" t="s">
        <v>11</v>
      </c>
      <c r="F6" s="19" t="s">
        <v>10</v>
      </c>
      <c r="G6" s="19" t="s">
        <v>9</v>
      </c>
      <c r="H6" s="18" t="s">
        <v>8</v>
      </c>
      <c r="I6" s="17" t="s">
        <v>7</v>
      </c>
    </row>
    <row r="7" spans="1:9" ht="15.75" customHeight="1">
      <c r="A7" s="13" t="str">
        <f>'[1]KV_6.sz.mell.'!A8</f>
        <v>VP6-7.2.1-7.4.1.2-16 Külterületi helyi közútak</v>
      </c>
      <c r="B7" s="16">
        <f>'[1]KV_6.sz.mell.'!B8</f>
        <v>94775707</v>
      </c>
      <c r="C7" s="16" t="str">
        <f>'[1]KV_6.sz.mell.'!C8</f>
        <v>2018-2019</v>
      </c>
      <c r="D7" s="16">
        <f>'[1]KV_6.sz.mell.'!D8</f>
        <v>26119289</v>
      </c>
      <c r="E7" s="16">
        <f>'[1]KV_6.sz.mell.'!E8</f>
        <v>68656418</v>
      </c>
      <c r="F7" s="16"/>
      <c r="G7" s="16"/>
      <c r="H7" s="16">
        <f>F7+G7</f>
        <v>0</v>
      </c>
      <c r="I7" s="15">
        <f>E7+H7</f>
        <v>68656418</v>
      </c>
    </row>
    <row r="8" spans="1:9" ht="15.75" customHeight="1">
      <c r="A8" s="13" t="str">
        <f>'[1]KV_6.sz.mell.'!A9</f>
        <v> 5 csoportos óvoda építése</v>
      </c>
      <c r="B8" s="16">
        <f>'[1]KV_6.sz.mell.'!B9</f>
        <v>274130000</v>
      </c>
      <c r="C8" s="16" t="str">
        <f>'[1]KV_6.sz.mell.'!C9</f>
        <v>2017-2019</v>
      </c>
      <c r="D8" s="16">
        <f>'[1]KV_6.sz.mell.'!D9</f>
        <v>0</v>
      </c>
      <c r="E8" s="16">
        <f>'[1]KV_6.sz.mell.'!E9</f>
        <v>274130000</v>
      </c>
      <c r="F8" s="16"/>
      <c r="G8" s="16"/>
      <c r="H8" s="16">
        <f>F8+G8</f>
        <v>0</v>
      </c>
      <c r="I8" s="15">
        <f>E8+H8</f>
        <v>274130000</v>
      </c>
    </row>
    <row r="9" spans="1:9" ht="15.75" customHeight="1">
      <c r="A9" s="13" t="str">
        <f>'[1]KV_6.sz.mell.'!A10</f>
        <v>Nyírség turisztikai kínálatának integrált fejlesztése</v>
      </c>
      <c r="B9" s="16">
        <f>'[1]KV_6.sz.mell.'!B10</f>
        <v>100255000</v>
      </c>
      <c r="C9" s="16" t="str">
        <f>'[1]KV_6.sz.mell.'!C10</f>
        <v>2018-2019</v>
      </c>
      <c r="D9" s="16">
        <f>'[1]KV_6.sz.mell.'!D10</f>
        <v>0</v>
      </c>
      <c r="E9" s="16">
        <f>'[1]KV_6.sz.mell.'!E10</f>
        <v>100255000</v>
      </c>
      <c r="F9" s="16"/>
      <c r="G9" s="16"/>
      <c r="H9" s="16">
        <f>F9+G9</f>
        <v>0</v>
      </c>
      <c r="I9" s="15">
        <f>E9+H9</f>
        <v>100255000</v>
      </c>
    </row>
    <row r="10" spans="1:9" ht="21" customHeight="1">
      <c r="A10" s="13" t="s">
        <v>6</v>
      </c>
      <c r="B10" s="16">
        <v>1500000</v>
      </c>
      <c r="C10" s="16">
        <v>2019</v>
      </c>
      <c r="D10" s="16"/>
      <c r="E10" s="16">
        <v>1500000</v>
      </c>
      <c r="F10" s="16"/>
      <c r="G10" s="16"/>
      <c r="H10" s="16"/>
      <c r="I10" s="15">
        <v>1500000</v>
      </c>
    </row>
    <row r="11" spans="1:9" ht="37.5" customHeight="1">
      <c r="A11" s="13" t="s">
        <v>5</v>
      </c>
      <c r="B11" s="16">
        <v>88900</v>
      </c>
      <c r="C11" s="16">
        <v>2019</v>
      </c>
      <c r="D11" s="16">
        <f>'[1]KV_6.sz.mell.'!D11</f>
        <v>0</v>
      </c>
      <c r="E11" s="16">
        <v>0</v>
      </c>
      <c r="F11" s="16"/>
      <c r="G11" s="16">
        <v>88900</v>
      </c>
      <c r="H11" s="16">
        <f>F11+G11</f>
        <v>88900</v>
      </c>
      <c r="I11" s="15">
        <f>E11+H11</f>
        <v>88900</v>
      </c>
    </row>
    <row r="12" spans="1:9" ht="33.75" customHeight="1">
      <c r="A12" s="13" t="s">
        <v>4</v>
      </c>
      <c r="B12" s="16">
        <v>415925</v>
      </c>
      <c r="C12" s="16">
        <v>2019</v>
      </c>
      <c r="D12" s="16">
        <f>'[1]KV_6.sz.mell.'!D12</f>
        <v>0</v>
      </c>
      <c r="E12" s="16">
        <f>'[1]KV_6.sz.mell.'!E12</f>
        <v>0</v>
      </c>
      <c r="F12" s="16"/>
      <c r="G12" s="16">
        <v>415925</v>
      </c>
      <c r="H12" s="16">
        <f>F12+G12</f>
        <v>415925</v>
      </c>
      <c r="I12" s="15">
        <f>E12+H12</f>
        <v>415925</v>
      </c>
    </row>
    <row r="13" spans="1:9" ht="42" customHeight="1">
      <c r="A13" s="13" t="s">
        <v>3</v>
      </c>
      <c r="B13" s="16">
        <v>3045100</v>
      </c>
      <c r="C13" s="16">
        <v>2019</v>
      </c>
      <c r="D13" s="16">
        <f>'[1]KV_6.sz.mell.'!D13</f>
        <v>0</v>
      </c>
      <c r="E13" s="16">
        <f>'[1]KV_6.sz.mell.'!E13</f>
        <v>0</v>
      </c>
      <c r="F13" s="16"/>
      <c r="G13" s="16">
        <v>3045100</v>
      </c>
      <c r="H13" s="16">
        <f>F13+G13</f>
        <v>3045100</v>
      </c>
      <c r="I13" s="15">
        <f>E13+H13</f>
        <v>3045100</v>
      </c>
    </row>
    <row r="14" spans="1:9" ht="34.5" customHeight="1">
      <c r="A14" s="13" t="s">
        <v>2</v>
      </c>
      <c r="B14" s="16">
        <v>279400</v>
      </c>
      <c r="C14" s="16">
        <v>2019</v>
      </c>
      <c r="D14" s="16">
        <f>'[1]KV_6.sz.mell.'!D14</f>
        <v>0</v>
      </c>
      <c r="E14" s="16">
        <f>'[1]KV_6.sz.mell.'!E14</f>
        <v>0</v>
      </c>
      <c r="F14" s="16"/>
      <c r="G14" s="16">
        <v>279400</v>
      </c>
      <c r="H14" s="16">
        <f>F14+G14</f>
        <v>279400</v>
      </c>
      <c r="I14" s="15">
        <f>E14+H14</f>
        <v>279400</v>
      </c>
    </row>
    <row r="15" spans="1:9" ht="15.75" customHeight="1">
      <c r="A15" s="13" t="s">
        <v>1</v>
      </c>
      <c r="B15" s="16">
        <v>551812</v>
      </c>
      <c r="C15" s="16">
        <v>2019</v>
      </c>
      <c r="D15" s="16">
        <f>'[1]KV_6.sz.mell.'!D15</f>
        <v>0</v>
      </c>
      <c r="E15" s="16">
        <f>'[1]KV_6.sz.mell.'!E15</f>
        <v>0</v>
      </c>
      <c r="F15" s="16"/>
      <c r="G15" s="16">
        <v>551812</v>
      </c>
      <c r="H15" s="16">
        <f>F15+G15</f>
        <v>551812</v>
      </c>
      <c r="I15" s="15">
        <f>E15+H15</f>
        <v>551812</v>
      </c>
    </row>
    <row r="16" spans="1:9" ht="15.75" customHeight="1">
      <c r="A16" s="13">
        <f>'[1]KV_6.sz.mell.'!A16</f>
        <v>0</v>
      </c>
      <c r="B16" s="16">
        <f>'[1]KV_6.sz.mell.'!B16</f>
        <v>0</v>
      </c>
      <c r="C16" s="16">
        <f>'[1]KV_6.sz.mell.'!C16</f>
        <v>0</v>
      </c>
      <c r="D16" s="16">
        <f>'[1]KV_6.sz.mell.'!D16</f>
        <v>0</v>
      </c>
      <c r="E16" s="16">
        <f>'[1]KV_6.sz.mell.'!E16</f>
        <v>0</v>
      </c>
      <c r="F16" s="16"/>
      <c r="G16" s="16"/>
      <c r="H16" s="16">
        <f>F16+G16</f>
        <v>0</v>
      </c>
      <c r="I16" s="15">
        <f>E16+H16</f>
        <v>0</v>
      </c>
    </row>
    <row r="17" spans="1:9" ht="15.75" customHeight="1">
      <c r="A17" s="13">
        <f>'[1]KV_6.sz.mell.'!A17</f>
        <v>0</v>
      </c>
      <c r="B17" s="16">
        <f>'[1]KV_6.sz.mell.'!B17</f>
        <v>0</v>
      </c>
      <c r="C17" s="16">
        <f>'[1]KV_6.sz.mell.'!C17</f>
        <v>0</v>
      </c>
      <c r="D17" s="16">
        <f>'[1]KV_6.sz.mell.'!D17</f>
        <v>0</v>
      </c>
      <c r="E17" s="16">
        <f>'[1]KV_6.sz.mell.'!E17</f>
        <v>0</v>
      </c>
      <c r="F17" s="16"/>
      <c r="G17" s="16"/>
      <c r="H17" s="16">
        <f>F17+G17</f>
        <v>0</v>
      </c>
      <c r="I17" s="15">
        <f>E17+H17</f>
        <v>0</v>
      </c>
    </row>
    <row r="18" spans="1:9" ht="15.75" customHeight="1">
      <c r="A18" s="13">
        <f>'[1]KV_6.sz.mell.'!A18</f>
        <v>0</v>
      </c>
      <c r="B18" s="16">
        <f>'[1]KV_6.sz.mell.'!B18</f>
        <v>0</v>
      </c>
      <c r="C18" s="16">
        <f>'[1]KV_6.sz.mell.'!C18</f>
        <v>0</v>
      </c>
      <c r="D18" s="16">
        <f>'[1]KV_6.sz.mell.'!D18</f>
        <v>0</v>
      </c>
      <c r="E18" s="16">
        <f>'[1]KV_6.sz.mell.'!E18</f>
        <v>0</v>
      </c>
      <c r="F18" s="16"/>
      <c r="G18" s="16"/>
      <c r="H18" s="16">
        <f>F18+G18</f>
        <v>0</v>
      </c>
      <c r="I18" s="15">
        <f>E18+H18</f>
        <v>0</v>
      </c>
    </row>
    <row r="19" spans="1:9" ht="15.75" customHeight="1">
      <c r="A19" s="13">
        <f>'[1]KV_6.sz.mell.'!A19</f>
        <v>0</v>
      </c>
      <c r="B19" s="16">
        <f>'[1]KV_6.sz.mell.'!B19</f>
        <v>0</v>
      </c>
      <c r="C19" s="16">
        <f>'[1]KV_6.sz.mell.'!C19</f>
        <v>0</v>
      </c>
      <c r="D19" s="16">
        <f>'[1]KV_6.sz.mell.'!D19</f>
        <v>0</v>
      </c>
      <c r="E19" s="16">
        <f>'[1]KV_6.sz.mell.'!E19</f>
        <v>0</v>
      </c>
      <c r="F19" s="16"/>
      <c r="G19" s="16"/>
      <c r="H19" s="16">
        <f>F19+G19</f>
        <v>0</v>
      </c>
      <c r="I19" s="15">
        <f>E19+H19</f>
        <v>0</v>
      </c>
    </row>
    <row r="20" spans="1:9" ht="15.75" customHeight="1">
      <c r="A20" s="13">
        <f>'[1]KV_6.sz.mell.'!A20</f>
        <v>0</v>
      </c>
      <c r="B20" s="10">
        <f>'[1]KV_6.sz.mell.'!B20</f>
        <v>0</v>
      </c>
      <c r="C20" s="10">
        <f>'[1]KV_6.sz.mell.'!C20</f>
        <v>0</v>
      </c>
      <c r="D20" s="10">
        <f>'[1]KV_6.sz.mell.'!D20</f>
        <v>0</v>
      </c>
      <c r="E20" s="10">
        <f>'[1]KV_6.sz.mell.'!E20</f>
        <v>0</v>
      </c>
      <c r="F20" s="10"/>
      <c r="G20" s="10"/>
      <c r="H20" s="10">
        <f>F20+G20</f>
        <v>0</v>
      </c>
      <c r="I20" s="14">
        <f>E20+H20</f>
        <v>0</v>
      </c>
    </row>
    <row r="21" spans="1:9" ht="15.75" customHeight="1">
      <c r="A21" s="13">
        <f>'[1]KV_6.sz.mell.'!A21</f>
        <v>0</v>
      </c>
      <c r="B21" s="10">
        <f>'[1]KV_6.sz.mell.'!B21</f>
        <v>0</v>
      </c>
      <c r="C21" s="10">
        <f>'[1]KV_6.sz.mell.'!C21</f>
        <v>0</v>
      </c>
      <c r="D21" s="10">
        <f>'[1]KV_6.sz.mell.'!D21</f>
        <v>0</v>
      </c>
      <c r="E21" s="10">
        <f>'[1]KV_6.sz.mell.'!E21</f>
        <v>0</v>
      </c>
      <c r="F21" s="10"/>
      <c r="G21" s="10"/>
      <c r="H21" s="10">
        <f>F21+G21</f>
        <v>0</v>
      </c>
      <c r="I21" s="14">
        <f>E21+H21</f>
        <v>0</v>
      </c>
    </row>
    <row r="22" spans="1:9" ht="15.75" customHeight="1">
      <c r="A22" s="13">
        <f>'[1]KV_6.sz.mell.'!A22</f>
        <v>0</v>
      </c>
      <c r="B22" s="10">
        <f>'[1]KV_6.sz.mell.'!B22</f>
        <v>0</v>
      </c>
      <c r="C22" s="10">
        <f>'[1]KV_6.sz.mell.'!C22</f>
        <v>0</v>
      </c>
      <c r="D22" s="10">
        <f>'[1]KV_6.sz.mell.'!D22</f>
        <v>0</v>
      </c>
      <c r="E22" s="10">
        <f>'[1]KV_6.sz.mell.'!E22</f>
        <v>0</v>
      </c>
      <c r="F22" s="10"/>
      <c r="G22" s="10"/>
      <c r="H22" s="10">
        <f>F22+G22</f>
        <v>0</v>
      </c>
      <c r="I22" s="14">
        <f>E22+H22</f>
        <v>0</v>
      </c>
    </row>
    <row r="23" spans="1:9" ht="15.75" customHeight="1">
      <c r="A23" s="13">
        <f>'[1]KV_6.sz.mell.'!A23</f>
        <v>0</v>
      </c>
      <c r="B23" s="10">
        <f>'[1]KV_6.sz.mell.'!B23</f>
        <v>0</v>
      </c>
      <c r="C23" s="10">
        <f>'[1]KV_6.sz.mell.'!C23</f>
        <v>0</v>
      </c>
      <c r="D23" s="10">
        <f>'[1]KV_6.sz.mell.'!D23</f>
        <v>0</v>
      </c>
      <c r="E23" s="10">
        <f>'[1]KV_6.sz.mell.'!E23</f>
        <v>0</v>
      </c>
      <c r="F23" s="10"/>
      <c r="G23" s="10"/>
      <c r="H23" s="10">
        <f>F23+G23</f>
        <v>0</v>
      </c>
      <c r="I23" s="14">
        <f>E23+H23</f>
        <v>0</v>
      </c>
    </row>
    <row r="24" spans="1:9" ht="15.75" customHeight="1">
      <c r="A24" s="13"/>
      <c r="B24" s="10"/>
      <c r="C24" s="10"/>
      <c r="D24" s="10"/>
      <c r="E24" s="10"/>
      <c r="F24" s="10"/>
      <c r="G24" s="10"/>
      <c r="H24" s="10">
        <f>F24+G24</f>
        <v>0</v>
      </c>
      <c r="I24" s="14">
        <f>E24+H24</f>
        <v>0</v>
      </c>
    </row>
    <row r="25" spans="1:9" ht="15.75" customHeight="1" thickBot="1">
      <c r="A25" s="13"/>
      <c r="B25" s="11"/>
      <c r="C25" s="12"/>
      <c r="D25" s="11"/>
      <c r="E25" s="11"/>
      <c r="F25" s="11"/>
      <c r="G25" s="11"/>
      <c r="H25" s="10">
        <f>F25+G25</f>
        <v>0</v>
      </c>
      <c r="I25" s="9">
        <f>E25+H25</f>
        <v>0</v>
      </c>
    </row>
    <row r="26" spans="1:9" s="4" customFormat="1" ht="18" customHeight="1" thickBot="1">
      <c r="A26" s="8" t="s">
        <v>0</v>
      </c>
      <c r="B26" s="6">
        <f>SUM(B7:B25)</f>
        <v>475041844</v>
      </c>
      <c r="C26" s="7"/>
      <c r="D26" s="6">
        <f>SUM(D7:D25)</f>
        <v>26119289</v>
      </c>
      <c r="E26" s="6">
        <f>SUM(E7:E25)</f>
        <v>444541418</v>
      </c>
      <c r="F26" s="6">
        <f>SUM(F7:F25)</f>
        <v>0</v>
      </c>
      <c r="G26" s="6">
        <f>SUM(G7:G25)</f>
        <v>4381137</v>
      </c>
      <c r="H26" s="6">
        <f>SUM(H7:H25)</f>
        <v>4381137</v>
      </c>
      <c r="I26" s="5">
        <f>SUM(I7:I25)</f>
        <v>448922555</v>
      </c>
    </row>
  </sheetData>
  <sheetProtection/>
  <mergeCells count="2">
    <mergeCell ref="C1:I1"/>
    <mergeCell ref="A3:I3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2019-05-17T12:32:43Z</dcterms:created>
  <dcterms:modified xsi:type="dcterms:W3CDTF">2019-05-17T12:32:57Z</dcterms:modified>
  <cp:category/>
  <cp:version/>
  <cp:contentType/>
  <cp:contentStatus/>
</cp:coreProperties>
</file>