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Likvidterv_11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<sst xmlns="http://schemas.openxmlformats.org/spreadsheetml/2006/main" count="45" uniqueCount="45">
  <si>
    <t>Felújítás</t>
  </si>
  <si>
    <t>Megnevezés</t>
  </si>
  <si>
    <t>Összesen</t>
  </si>
  <si>
    <t>11. melléklet 2/2013.(II.28.) önkormányzati rendelethez</t>
  </si>
  <si>
    <t>Előirányzat felhasználási és likviditási ütemterv 2013.</t>
  </si>
  <si>
    <t xml:space="preserve">                                      </t>
  </si>
  <si>
    <t>No.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</si>
  <si>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</si>
  <si>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</si>
  <si>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</si>
  <si>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</si>
  <si>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</si>
  <si>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</si>
  <si>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</si>
  <si>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</si>
  <si>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</si>
  <si>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</si>
  <si>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</si>
  <si>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</si>
  <si>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Bevételek</t>
  </si>
  <si>
    <t>Intézményi működési bevételek</t>
  </si>
  <si>
    <t>Közhatalmi bevételek - helyi, gépj.adó</t>
  </si>
  <si>
    <t>Önkormányzat költségvetési támogatása</t>
  </si>
  <si>
    <t>-Ebből felhalmozási</t>
  </si>
  <si>
    <t>Támogatásértékű működési bevételek</t>
  </si>
  <si>
    <t>Működési célú pénzeszközátvétel</t>
  </si>
  <si>
    <t>Felhalmozási célú bevételek</t>
  </si>
  <si>
    <t>Pénzmaradvány</t>
  </si>
  <si>
    <t>Működési célú hitel</t>
  </si>
  <si>
    <t>Bevételek összesen:</t>
  </si>
  <si>
    <t>Kiadások</t>
  </si>
  <si>
    <t xml:space="preserve">    Személyi juttatások</t>
  </si>
  <si>
    <t>Munkaadókat terhelő járulékok és szociális hozzájárulási adó</t>
  </si>
  <si>
    <t xml:space="preserve">    Dologi kiadások</t>
  </si>
  <si>
    <t>Lakosságnak juttatott tám., szociális, rászorultság jellegű tám.</t>
  </si>
  <si>
    <t>Támogatásértékű működési kiadás</t>
  </si>
  <si>
    <t>Működési célú pénzeszközátadás</t>
  </si>
  <si>
    <t xml:space="preserve">    Működési kiadások összesen:</t>
  </si>
  <si>
    <t>Intézményi beruházási kiadás</t>
  </si>
  <si>
    <t>Felhalmozási célú pénzátadás</t>
  </si>
  <si>
    <t>Felhalmozási céltartalék</t>
  </si>
  <si>
    <t>Felhalmozási kiadások</t>
  </si>
  <si>
    <t>Kiadás összesen</t>
  </si>
  <si>
    <t>Havi egyenleg</t>
  </si>
  <si>
    <t>Halmozott egyenleg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</si>
</sst>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20" applyFont="1" applyBorder="1">
      <alignment/>
      <protection/>
    </xf>
    <xf numFmtId="0" fontId="3" fillId="0" borderId="2" xfId="20" applyFont="1" applyBorder="1" applyAlignment="1">
      <alignment horizontal="center"/>
      <protection/>
    </xf>
    <xf numFmtId="0" fontId="3" fillId="0" borderId="3" xfId="20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 applyAlignment="1">
      <alignment horizontal="center"/>
      <protection/>
    </xf>
    <xf numFmtId="0" fontId="10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8" xfId="20" applyFont="1" applyBorder="1">
      <alignment/>
      <protection/>
    </xf>
    <xf numFmtId="3" fontId="3" fillId="0" borderId="2" xfId="20" applyNumberFormat="1" applyFont="1" applyBorder="1">
      <alignment/>
      <protection/>
    </xf>
    <xf numFmtId="0" fontId="3" fillId="0" borderId="2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9" xfId="20" applyFont="1" applyBorder="1">
      <alignment/>
      <protection/>
    </xf>
    <xf numFmtId="0" fontId="11" fillId="0" borderId="10" xfId="19" applyFont="1" applyFill="1" applyBorder="1" applyAlignment="1" applyProtection="1">
      <alignment vertical="center"/>
      <protection/>
    </xf>
    <xf numFmtId="3" fontId="3" fillId="0" borderId="11" xfId="20" applyNumberFormat="1" applyFont="1" applyBorder="1">
      <alignment/>
      <protection/>
    </xf>
    <xf numFmtId="3" fontId="4" fillId="0" borderId="2" xfId="20" applyNumberFormat="1" applyFont="1" applyBorder="1">
      <alignment/>
      <protection/>
    </xf>
    <xf numFmtId="0" fontId="7" fillId="2" borderId="10" xfId="19" applyFont="1" applyFill="1" applyBorder="1" applyAlignment="1" applyProtection="1">
      <alignment horizontal="left" vertical="center" indent="1"/>
      <protection/>
    </xf>
    <xf numFmtId="3" fontId="4" fillId="2" borderId="11" xfId="20" applyNumberFormat="1" applyFont="1" applyFill="1" applyBorder="1">
      <alignment/>
      <protection/>
    </xf>
    <xf numFmtId="3" fontId="4" fillId="2" borderId="2" xfId="20" applyNumberFormat="1" applyFont="1" applyFill="1" applyBorder="1">
      <alignment/>
      <protection/>
    </xf>
    <xf numFmtId="3" fontId="4" fillId="2" borderId="8" xfId="20" applyNumberFormat="1" applyFont="1" applyFill="1" applyBorder="1">
      <alignment/>
      <protection/>
    </xf>
    <xf numFmtId="0" fontId="10" fillId="0" borderId="3" xfId="20" applyFont="1" applyBorder="1">
      <alignment/>
      <protection/>
    </xf>
    <xf numFmtId="0" fontId="8" fillId="0" borderId="10" xfId="19" applyFont="1" applyFill="1" applyBorder="1" applyAlignment="1" applyProtection="1">
      <alignment horizontal="left" vertical="center" wrapText="1" indent="1"/>
      <protection/>
    </xf>
    <xf numFmtId="0" fontId="3" fillId="0" borderId="12" xfId="20" applyFont="1" applyBorder="1">
      <alignment/>
      <protection/>
    </xf>
    <xf numFmtId="0" fontId="4" fillId="0" borderId="1" xfId="20" applyFont="1" applyBorder="1">
      <alignment/>
      <protection/>
    </xf>
    <xf numFmtId="3" fontId="4" fillId="0" borderId="8" xfId="20" applyNumberFormat="1" applyFont="1" applyBorder="1">
      <alignment/>
      <protection/>
    </xf>
    <xf numFmtId="0" fontId="3" fillId="0" borderId="12" xfId="20" applyFont="1" applyFill="1" applyBorder="1">
      <alignment/>
      <protection/>
    </xf>
    <xf numFmtId="0" fontId="4" fillId="2" borderId="1" xfId="20" applyFont="1" applyFill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Font="1" applyBorder="1">
      <alignment/>
      <protection/>
    </xf>
    <xf numFmtId="3" fontId="3" fillId="0" borderId="15" xfId="20" applyNumberFormat="1" applyFont="1" applyBorder="1">
      <alignment/>
      <protection/>
    </xf>
    <xf numFmtId="3" fontId="3" fillId="0" borderId="16" xfId="20" applyNumberFormat="1" applyFont="1" applyBorder="1">
      <alignment/>
      <protection/>
    </xf>
    <xf numFmtId="0" fontId="7" fillId="0" borderId="0" xfId="19" applyFont="1" applyFill="1" applyBorder="1" applyAlignment="1" applyProtection="1">
      <alignment horizontal="left" indent="1"/>
      <protection/>
    </xf>
    <xf numFmtId="166" fontId="6" fillId="0" borderId="0" xfId="19" applyNumberFormat="1" applyFont="1" applyFill="1" applyBorder="1" applyProtection="1">
      <alignment/>
      <protection/>
    </xf>
    <xf numFmtId="0" fontId="5" fillId="0" borderId="0" xfId="18" applyFont="1" applyFill="1" applyBorder="1" applyAlignment="1">
      <alignment horizontal="right"/>
      <protection/>
    </xf>
    <xf numFmtId="3" fontId="9" fillId="0" borderId="17" xfId="20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Normál 2" xfId="17"/>
    <cellStyle name="Normál_KVRENMUNKA" xfId="18"/>
    <cellStyle name="Normál_SEGEDLETEK" xfId="19"/>
    <cellStyle name="Normál_Végleges kv 2012" xfId="20"/>
    <cellStyle name="Currency" xfId="21"/>
    <cellStyle name="Currency [0]" xfId="22"/>
    <cellStyle name="Pénznem 2" xfId="23"/>
    <cellStyle name="Pénznem 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P1" sqref="P1"/>
    </sheetView>
  </sheetViews>
  <sheetFormatPr defaultColWidth="9.00390625" defaultRowHeight="12.75"/>
  <cols>
    <col min="1" max="1" width="4.00390625" style="4" customWidth="1"/>
    <col min="2" max="2" width="28.875" style="4" customWidth="1"/>
    <col min="3" max="3" width="8.75390625" style="4" customWidth="1"/>
    <col min="4" max="9" width="6.75390625" style="4" customWidth="1"/>
    <col min="10" max="10" width="7.25390625" style="4" customWidth="1"/>
    <col min="11" max="11" width="7.375" style="4" customWidth="1"/>
    <col min="12" max="12" width="7.75390625" style="4" customWidth="1"/>
    <col min="13" max="13" width="7.625" style="4" customWidth="1"/>
    <col min="14" max="14" width="8.125" style="4" customWidth="1"/>
    <col min="15" max="15" width="8.00390625" style="4" customWidth="1"/>
    <col min="16" max="16384" width="11.625" style="4" customWidth="1"/>
  </cols>
  <sheetData>
    <row r="1" spans="1:15" ht="12.7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2.75">
      <c r="A3" s="6"/>
      <c r="B3" s="3"/>
      <c r="C3" s="7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</row>
    <row r="4" spans="1:16" ht="12.75">
      <c r="A4" s="10" t="s">
        <v>6</v>
      </c>
      <c r="B4" s="1" t="s">
        <v>1</v>
      </c>
      <c r="C4" s="2" t="s">
        <v>2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11" t="s">
        <v>18</v>
      </c>
      <c r="P4" s="9"/>
    </row>
    <row r="5" spans="1:16" ht="12.75">
      <c r="A5" s="10"/>
      <c r="B5" s="12" t="s">
        <v>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9"/>
    </row>
    <row r="6" spans="1:16" ht="12.75">
      <c r="A6" s="10">
        <v>1</v>
      </c>
      <c r="B6" s="1" t="s">
        <v>20</v>
      </c>
      <c r="C6" s="15">
        <v>15170</v>
      </c>
      <c r="D6" s="16">
        <v>1400</v>
      </c>
      <c r="E6" s="15">
        <v>1400</v>
      </c>
      <c r="F6" s="15">
        <v>1420</v>
      </c>
      <c r="G6" s="15">
        <v>1300</v>
      </c>
      <c r="H6" s="15">
        <v>1200</v>
      </c>
      <c r="I6" s="15">
        <v>1100</v>
      </c>
      <c r="J6" s="15">
        <v>900</v>
      </c>
      <c r="K6" s="15">
        <v>900</v>
      </c>
      <c r="L6" s="15">
        <v>1400</v>
      </c>
      <c r="M6" s="15">
        <v>1400</v>
      </c>
      <c r="N6" s="15">
        <v>1400</v>
      </c>
      <c r="O6" s="17">
        <v>1350</v>
      </c>
      <c r="P6" s="18"/>
    </row>
    <row r="7" spans="1:16" ht="12.75">
      <c r="A7" s="10">
        <v>2</v>
      </c>
      <c r="B7" s="1" t="s">
        <v>21</v>
      </c>
      <c r="C7" s="15">
        <v>7250</v>
      </c>
      <c r="D7" s="15">
        <v>100</v>
      </c>
      <c r="E7" s="15">
        <v>100</v>
      </c>
      <c r="F7" s="15">
        <v>3150</v>
      </c>
      <c r="G7" s="15">
        <v>100</v>
      </c>
      <c r="H7" s="15">
        <v>500</v>
      </c>
      <c r="I7" s="15">
        <v>0</v>
      </c>
      <c r="J7" s="15">
        <v>0</v>
      </c>
      <c r="K7" s="15">
        <v>100</v>
      </c>
      <c r="L7" s="15">
        <v>2900</v>
      </c>
      <c r="M7" s="15">
        <v>100</v>
      </c>
      <c r="N7" s="15">
        <v>0</v>
      </c>
      <c r="O7" s="17">
        <v>200</v>
      </c>
      <c r="P7" s="18"/>
    </row>
    <row r="8" spans="1:16" ht="12.75">
      <c r="A8" s="10">
        <v>4</v>
      </c>
      <c r="B8" s="1" t="s">
        <v>22</v>
      </c>
      <c r="C8" s="15">
        <v>40249</v>
      </c>
      <c r="D8" s="15">
        <v>2012</v>
      </c>
      <c r="E8" s="15">
        <v>3220</v>
      </c>
      <c r="F8" s="15">
        <v>5232</v>
      </c>
      <c r="G8" s="15">
        <v>3220</v>
      </c>
      <c r="H8" s="15">
        <v>3220</v>
      </c>
      <c r="I8" s="15">
        <v>3220</v>
      </c>
      <c r="J8" s="15">
        <v>3220</v>
      </c>
      <c r="K8" s="15">
        <v>3220</v>
      </c>
      <c r="L8" s="15">
        <v>3220</v>
      </c>
      <c r="M8" s="15">
        <v>3220</v>
      </c>
      <c r="N8" s="15">
        <v>3220</v>
      </c>
      <c r="O8" s="17">
        <v>4025</v>
      </c>
      <c r="P8" s="18"/>
    </row>
    <row r="9" spans="1:16" ht="12.75">
      <c r="A9" s="10">
        <v>5</v>
      </c>
      <c r="B9" s="19" t="s">
        <v>23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  <c r="P9" s="18"/>
    </row>
    <row r="10" spans="1:16" ht="12.75">
      <c r="A10" s="10">
        <v>6</v>
      </c>
      <c r="B10" s="20" t="s">
        <v>24</v>
      </c>
      <c r="C10" s="15">
        <v>14138</v>
      </c>
      <c r="D10" s="15">
        <v>1100</v>
      </c>
      <c r="E10" s="15">
        <v>1150</v>
      </c>
      <c r="F10" s="15">
        <v>1150</v>
      </c>
      <c r="G10" s="15">
        <v>1200</v>
      </c>
      <c r="H10" s="15">
        <v>1200</v>
      </c>
      <c r="I10" s="15">
        <v>1100</v>
      </c>
      <c r="J10" s="15">
        <v>1100</v>
      </c>
      <c r="K10" s="15">
        <v>1550</v>
      </c>
      <c r="L10" s="15">
        <v>1000</v>
      </c>
      <c r="M10" s="15">
        <v>1188</v>
      </c>
      <c r="N10" s="15">
        <v>1150</v>
      </c>
      <c r="O10" s="17">
        <v>1250</v>
      </c>
      <c r="P10" s="18"/>
    </row>
    <row r="11" spans="1:16" ht="12.75">
      <c r="A11" s="10">
        <v>7</v>
      </c>
      <c r="B11" s="21" t="s">
        <v>25</v>
      </c>
      <c r="C11" s="15">
        <v>3690</v>
      </c>
      <c r="D11" s="15"/>
      <c r="E11" s="15"/>
      <c r="F11" s="15">
        <v>1425</v>
      </c>
      <c r="G11" s="15">
        <v>85</v>
      </c>
      <c r="H11" s="15">
        <v>85</v>
      </c>
      <c r="I11" s="15">
        <v>1085</v>
      </c>
      <c r="J11" s="15">
        <v>85</v>
      </c>
      <c r="K11" s="15">
        <v>585</v>
      </c>
      <c r="L11" s="15">
        <v>85</v>
      </c>
      <c r="M11" s="15">
        <v>85</v>
      </c>
      <c r="N11" s="15">
        <v>85</v>
      </c>
      <c r="O11" s="17">
        <v>85</v>
      </c>
      <c r="P11" s="18"/>
    </row>
    <row r="12" spans="1:16" ht="12.75">
      <c r="A12" s="10">
        <v>8</v>
      </c>
      <c r="B12" s="22" t="s">
        <v>26</v>
      </c>
      <c r="C12" s="23">
        <v>45598</v>
      </c>
      <c r="D12" s="24"/>
      <c r="E12" s="15"/>
      <c r="F12" s="15"/>
      <c r="G12" s="15"/>
      <c r="H12" s="15">
        <v>45598</v>
      </c>
      <c r="I12" s="15"/>
      <c r="J12" s="9"/>
      <c r="K12" s="15"/>
      <c r="L12" s="15"/>
      <c r="M12" s="15"/>
      <c r="N12" s="15"/>
      <c r="O12" s="17"/>
      <c r="P12" s="18"/>
    </row>
    <row r="13" spans="1:16" ht="12.75">
      <c r="A13" s="10">
        <v>9</v>
      </c>
      <c r="B13" s="3" t="s">
        <v>27</v>
      </c>
      <c r="C13" s="15">
        <v>3739</v>
      </c>
      <c r="D13" s="15">
        <v>2700</v>
      </c>
      <c r="E13" s="15">
        <v>1039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7"/>
      <c r="P13" s="18"/>
    </row>
    <row r="14" spans="1:16" ht="12.75">
      <c r="A14" s="10">
        <v>10</v>
      </c>
      <c r="B14" s="21" t="s">
        <v>28</v>
      </c>
      <c r="C14" s="15">
        <v>9536</v>
      </c>
      <c r="D14" s="15"/>
      <c r="E14" s="15">
        <v>500</v>
      </c>
      <c r="F14" s="15"/>
      <c r="G14" s="15"/>
      <c r="H14" s="15"/>
      <c r="I14" s="15">
        <v>0</v>
      </c>
      <c r="J14" s="15">
        <v>0</v>
      </c>
      <c r="K14" s="15">
        <v>0</v>
      </c>
      <c r="L14" s="15">
        <v>0</v>
      </c>
      <c r="M14" s="15">
        <v>5000</v>
      </c>
      <c r="N14" s="15">
        <v>1500</v>
      </c>
      <c r="O14" s="17">
        <v>2536</v>
      </c>
      <c r="P14" s="18"/>
    </row>
    <row r="15" spans="1:17" ht="12.75">
      <c r="A15" s="10">
        <v>11</v>
      </c>
      <c r="B15" s="25" t="s">
        <v>29</v>
      </c>
      <c r="C15" s="26">
        <f aca="true" t="shared" si="0" ref="C15:O15">SUM(C6:C14)</f>
        <v>139370</v>
      </c>
      <c r="D15" s="27">
        <f t="shared" si="0"/>
        <v>7312</v>
      </c>
      <c r="E15" s="27">
        <f t="shared" si="0"/>
        <v>7409</v>
      </c>
      <c r="F15" s="27">
        <f t="shared" si="0"/>
        <v>12377</v>
      </c>
      <c r="G15" s="27">
        <f t="shared" si="0"/>
        <v>5905</v>
      </c>
      <c r="H15" s="27">
        <f t="shared" si="0"/>
        <v>51803</v>
      </c>
      <c r="I15" s="27">
        <f t="shared" si="0"/>
        <v>6505</v>
      </c>
      <c r="J15" s="27">
        <f t="shared" si="0"/>
        <v>5305</v>
      </c>
      <c r="K15" s="27">
        <f t="shared" si="0"/>
        <v>6355</v>
      </c>
      <c r="L15" s="27">
        <f t="shared" si="0"/>
        <v>8605</v>
      </c>
      <c r="M15" s="27">
        <f t="shared" si="0"/>
        <v>10993</v>
      </c>
      <c r="N15" s="27">
        <f t="shared" si="0"/>
        <v>7355</v>
      </c>
      <c r="O15" s="28">
        <f t="shared" si="0"/>
        <v>9446</v>
      </c>
      <c r="P15" s="18"/>
      <c r="Q15" s="5"/>
    </row>
    <row r="16" spans="1:16" ht="12.75">
      <c r="A16" s="10">
        <v>12</v>
      </c>
      <c r="B16" s="29" t="s">
        <v>30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8"/>
    </row>
    <row r="17" spans="1:16" ht="12.75">
      <c r="A17" s="10">
        <v>13</v>
      </c>
      <c r="B17" s="21" t="s">
        <v>31</v>
      </c>
      <c r="C17" s="15">
        <v>27738</v>
      </c>
      <c r="D17" s="15">
        <v>2300</v>
      </c>
      <c r="E17" s="15">
        <v>2200</v>
      </c>
      <c r="F17" s="15">
        <v>2300</v>
      </c>
      <c r="G17" s="15">
        <v>2300</v>
      </c>
      <c r="H17" s="15">
        <v>2300</v>
      </c>
      <c r="I17" s="15">
        <v>2550</v>
      </c>
      <c r="J17" s="15">
        <v>2300</v>
      </c>
      <c r="K17" s="15">
        <v>2300</v>
      </c>
      <c r="L17" s="15">
        <v>2300</v>
      </c>
      <c r="M17" s="15">
        <v>2300</v>
      </c>
      <c r="N17" s="15">
        <v>2550</v>
      </c>
      <c r="O17" s="17">
        <v>2038</v>
      </c>
      <c r="P17" s="18"/>
    </row>
    <row r="18" spans="1:16" ht="22.5">
      <c r="A18" s="10">
        <v>14</v>
      </c>
      <c r="B18" s="30" t="s">
        <v>32</v>
      </c>
      <c r="C18" s="23">
        <v>7017</v>
      </c>
      <c r="D18" s="15">
        <v>585</v>
      </c>
      <c r="E18" s="15">
        <v>570</v>
      </c>
      <c r="F18" s="15">
        <v>585</v>
      </c>
      <c r="G18" s="15">
        <v>585</v>
      </c>
      <c r="H18" s="15">
        <v>585</v>
      </c>
      <c r="I18" s="15">
        <v>620</v>
      </c>
      <c r="J18" s="15">
        <v>585</v>
      </c>
      <c r="K18" s="15">
        <v>585</v>
      </c>
      <c r="L18" s="15">
        <v>585</v>
      </c>
      <c r="M18" s="15">
        <v>585</v>
      </c>
      <c r="N18" s="15">
        <v>620</v>
      </c>
      <c r="O18" s="17">
        <v>527</v>
      </c>
      <c r="P18" s="18"/>
    </row>
    <row r="19" spans="1:16" ht="12.75">
      <c r="A19" s="10">
        <v>15</v>
      </c>
      <c r="B19" s="31" t="s">
        <v>33</v>
      </c>
      <c r="C19" s="15">
        <v>31223</v>
      </c>
      <c r="D19" s="15">
        <v>2450</v>
      </c>
      <c r="E19" s="15">
        <v>2450</v>
      </c>
      <c r="F19" s="15">
        <v>2500</v>
      </c>
      <c r="G19" s="15">
        <v>2550</v>
      </c>
      <c r="H19" s="15">
        <v>2450</v>
      </c>
      <c r="I19" s="15">
        <v>2950</v>
      </c>
      <c r="J19" s="15">
        <v>3100</v>
      </c>
      <c r="K19" s="15">
        <v>2950</v>
      </c>
      <c r="L19" s="15">
        <v>2450</v>
      </c>
      <c r="M19" s="15">
        <v>2550</v>
      </c>
      <c r="N19" s="15">
        <v>2450</v>
      </c>
      <c r="O19" s="17">
        <v>2373</v>
      </c>
      <c r="P19" s="18"/>
    </row>
    <row r="20" spans="1:16" ht="22.5">
      <c r="A20" s="10">
        <v>16</v>
      </c>
      <c r="B20" s="30" t="s">
        <v>34</v>
      </c>
      <c r="C20" s="23">
        <v>9118</v>
      </c>
      <c r="D20" s="15">
        <v>615</v>
      </c>
      <c r="E20" s="15">
        <v>700</v>
      </c>
      <c r="F20" s="15">
        <v>750</v>
      </c>
      <c r="G20" s="15">
        <v>760</v>
      </c>
      <c r="H20" s="15">
        <v>750</v>
      </c>
      <c r="I20" s="15">
        <v>760</v>
      </c>
      <c r="J20" s="15">
        <v>830</v>
      </c>
      <c r="K20" s="15">
        <v>830</v>
      </c>
      <c r="L20" s="15">
        <v>760</v>
      </c>
      <c r="M20" s="15">
        <v>760</v>
      </c>
      <c r="N20" s="15">
        <v>760</v>
      </c>
      <c r="O20" s="17">
        <v>843</v>
      </c>
      <c r="P20" s="18"/>
    </row>
    <row r="21" spans="1:16" ht="12.75">
      <c r="A21" s="10">
        <v>17</v>
      </c>
      <c r="B21" s="30" t="s">
        <v>35</v>
      </c>
      <c r="C21" s="15">
        <v>12569</v>
      </c>
      <c r="D21" s="15">
        <v>900</v>
      </c>
      <c r="E21" s="15">
        <v>900</v>
      </c>
      <c r="F21" s="15">
        <v>1055</v>
      </c>
      <c r="G21" s="15">
        <v>1055</v>
      </c>
      <c r="H21" s="15">
        <v>1055</v>
      </c>
      <c r="I21" s="15">
        <v>1165</v>
      </c>
      <c r="J21" s="15">
        <v>1055</v>
      </c>
      <c r="K21" s="15">
        <v>1055</v>
      </c>
      <c r="L21" s="15">
        <v>1055</v>
      </c>
      <c r="M21" s="15">
        <v>1055</v>
      </c>
      <c r="N21" s="15">
        <v>1055</v>
      </c>
      <c r="O21" s="17">
        <v>1164</v>
      </c>
      <c r="P21" s="18"/>
    </row>
    <row r="22" spans="1:16" ht="12.75">
      <c r="A22" s="10">
        <v>18</v>
      </c>
      <c r="B22" s="30" t="s">
        <v>36</v>
      </c>
      <c r="C22" s="15">
        <v>3407</v>
      </c>
      <c r="D22" s="15">
        <v>280</v>
      </c>
      <c r="E22" s="15">
        <v>280</v>
      </c>
      <c r="F22" s="15">
        <v>280</v>
      </c>
      <c r="G22" s="15">
        <v>280</v>
      </c>
      <c r="H22" s="15">
        <v>315</v>
      </c>
      <c r="I22" s="15">
        <v>280</v>
      </c>
      <c r="J22" s="15">
        <v>292</v>
      </c>
      <c r="K22" s="15">
        <v>280</v>
      </c>
      <c r="L22" s="15">
        <v>280</v>
      </c>
      <c r="M22" s="15">
        <v>280</v>
      </c>
      <c r="N22" s="15">
        <v>280</v>
      </c>
      <c r="O22" s="17">
        <v>280</v>
      </c>
      <c r="P22" s="18"/>
    </row>
    <row r="23" spans="1:16" ht="12.75">
      <c r="A23" s="10">
        <v>19</v>
      </c>
      <c r="B23" s="32" t="s">
        <v>37</v>
      </c>
      <c r="C23" s="24">
        <f aca="true" t="shared" si="1" ref="C23:O23">C17+C18+C19+C20+C21+C22</f>
        <v>91072</v>
      </c>
      <c r="D23" s="24">
        <f t="shared" si="1"/>
        <v>7130</v>
      </c>
      <c r="E23" s="24">
        <f t="shared" si="1"/>
        <v>7100</v>
      </c>
      <c r="F23" s="24">
        <f t="shared" si="1"/>
        <v>7470</v>
      </c>
      <c r="G23" s="24">
        <f t="shared" si="1"/>
        <v>7530</v>
      </c>
      <c r="H23" s="24">
        <f t="shared" si="1"/>
        <v>7455</v>
      </c>
      <c r="I23" s="24">
        <f t="shared" si="1"/>
        <v>8325</v>
      </c>
      <c r="J23" s="24">
        <f t="shared" si="1"/>
        <v>8162</v>
      </c>
      <c r="K23" s="24">
        <f t="shared" si="1"/>
        <v>8000</v>
      </c>
      <c r="L23" s="24">
        <f t="shared" si="1"/>
        <v>7430</v>
      </c>
      <c r="M23" s="24">
        <f t="shared" si="1"/>
        <v>7530</v>
      </c>
      <c r="N23" s="24">
        <f t="shared" si="1"/>
        <v>7715</v>
      </c>
      <c r="O23" s="33">
        <f t="shared" si="1"/>
        <v>7225</v>
      </c>
      <c r="P23" s="18"/>
    </row>
    <row r="24" spans="1:16" ht="12.75">
      <c r="A24" s="10">
        <v>21</v>
      </c>
      <c r="B24" s="1" t="s">
        <v>38</v>
      </c>
      <c r="C24" s="15">
        <v>39129</v>
      </c>
      <c r="D24" s="15">
        <v>0</v>
      </c>
      <c r="E24" s="15">
        <v>0</v>
      </c>
      <c r="F24" s="15">
        <v>0</v>
      </c>
      <c r="G24" s="15">
        <v>0</v>
      </c>
      <c r="H24" s="15">
        <v>39129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7">
        <v>0</v>
      </c>
      <c r="P24" s="18"/>
    </row>
    <row r="25" spans="1:16" ht="12.75">
      <c r="A25" s="10">
        <v>22</v>
      </c>
      <c r="B25" s="1" t="s">
        <v>0</v>
      </c>
      <c r="C25" s="15">
        <v>5773</v>
      </c>
      <c r="D25" s="15"/>
      <c r="E25" s="15"/>
      <c r="F25" s="15"/>
      <c r="G25" s="15"/>
      <c r="H25" s="15"/>
      <c r="I25" s="15"/>
      <c r="J25" s="15"/>
      <c r="L25" s="15">
        <v>0</v>
      </c>
      <c r="M25" s="15">
        <v>5773</v>
      </c>
      <c r="N25" s="15"/>
      <c r="O25" s="17"/>
      <c r="P25" s="18"/>
    </row>
    <row r="26" spans="1:16" ht="12.75">
      <c r="A26" s="10">
        <v>23</v>
      </c>
      <c r="B26" s="1" t="s">
        <v>39</v>
      </c>
      <c r="C26" s="15">
        <v>496</v>
      </c>
      <c r="D26" s="15">
        <v>0</v>
      </c>
      <c r="E26" s="15">
        <v>0</v>
      </c>
      <c r="F26" s="15">
        <v>124</v>
      </c>
      <c r="G26" s="15">
        <v>0</v>
      </c>
      <c r="H26" s="15">
        <v>0</v>
      </c>
      <c r="I26" s="15">
        <v>124</v>
      </c>
      <c r="J26" s="15">
        <v>0</v>
      </c>
      <c r="K26" s="15">
        <v>0</v>
      </c>
      <c r="L26" s="15">
        <v>124</v>
      </c>
      <c r="M26" s="15">
        <v>0</v>
      </c>
      <c r="N26" s="15"/>
      <c r="O26" s="17">
        <v>124</v>
      </c>
      <c r="P26" s="18"/>
    </row>
    <row r="27" spans="1:16" ht="12.75">
      <c r="A27" s="10">
        <v>24</v>
      </c>
      <c r="B27" s="34" t="s">
        <v>40</v>
      </c>
      <c r="C27" s="15">
        <v>2900</v>
      </c>
      <c r="D27" s="15">
        <v>0</v>
      </c>
      <c r="E27" s="15"/>
      <c r="F27" s="15"/>
      <c r="G27" s="15">
        <v>0</v>
      </c>
      <c r="H27" s="15"/>
      <c r="I27" s="15"/>
      <c r="J27" s="15">
        <v>0</v>
      </c>
      <c r="K27" s="15">
        <v>0</v>
      </c>
      <c r="L27" s="15">
        <v>0</v>
      </c>
      <c r="M27" s="15">
        <v>0</v>
      </c>
      <c r="N27" s="15"/>
      <c r="O27" s="17">
        <v>2900</v>
      </c>
      <c r="P27" s="18"/>
    </row>
    <row r="28" spans="1:16" ht="12.75">
      <c r="A28" s="10">
        <v>26</v>
      </c>
      <c r="B28" s="32" t="s">
        <v>41</v>
      </c>
      <c r="C28" s="24">
        <f aca="true" t="shared" si="2" ref="C28:O28">SUM(C24:C27)</f>
        <v>48298</v>
      </c>
      <c r="D28" s="24">
        <f t="shared" si="2"/>
        <v>0</v>
      </c>
      <c r="E28" s="24">
        <f t="shared" si="2"/>
        <v>0</v>
      </c>
      <c r="F28" s="24">
        <f t="shared" si="2"/>
        <v>124</v>
      </c>
      <c r="G28" s="24">
        <f t="shared" si="2"/>
        <v>0</v>
      </c>
      <c r="H28" s="24">
        <f t="shared" si="2"/>
        <v>39129</v>
      </c>
      <c r="I28" s="24">
        <f t="shared" si="2"/>
        <v>124</v>
      </c>
      <c r="J28" s="24">
        <f t="shared" si="2"/>
        <v>0</v>
      </c>
      <c r="K28" s="24">
        <f t="shared" si="2"/>
        <v>0</v>
      </c>
      <c r="L28" s="24">
        <f t="shared" si="2"/>
        <v>124</v>
      </c>
      <c r="M28" s="24">
        <f t="shared" si="2"/>
        <v>5773</v>
      </c>
      <c r="N28" s="24">
        <f t="shared" si="2"/>
        <v>0</v>
      </c>
      <c r="O28" s="33">
        <f t="shared" si="2"/>
        <v>3024</v>
      </c>
      <c r="P28" s="18"/>
    </row>
    <row r="29" spans="1:16" ht="12.75">
      <c r="A29" s="10">
        <v>27</v>
      </c>
      <c r="B29" s="35" t="s">
        <v>42</v>
      </c>
      <c r="C29" s="27">
        <f aca="true" t="shared" si="3" ref="C29:O29">C23+C28</f>
        <v>139370</v>
      </c>
      <c r="D29" s="27">
        <f t="shared" si="3"/>
        <v>7130</v>
      </c>
      <c r="E29" s="27">
        <f t="shared" si="3"/>
        <v>7100</v>
      </c>
      <c r="F29" s="27">
        <f t="shared" si="3"/>
        <v>7594</v>
      </c>
      <c r="G29" s="27">
        <f t="shared" si="3"/>
        <v>7530</v>
      </c>
      <c r="H29" s="27">
        <f t="shared" si="3"/>
        <v>46584</v>
      </c>
      <c r="I29" s="27">
        <f t="shared" si="3"/>
        <v>8449</v>
      </c>
      <c r="J29" s="27">
        <f t="shared" si="3"/>
        <v>8162</v>
      </c>
      <c r="K29" s="27">
        <f t="shared" si="3"/>
        <v>8000</v>
      </c>
      <c r="L29" s="27">
        <f t="shared" si="3"/>
        <v>7554</v>
      </c>
      <c r="M29" s="27">
        <f t="shared" si="3"/>
        <v>13303</v>
      </c>
      <c r="N29" s="27">
        <f t="shared" si="3"/>
        <v>7715</v>
      </c>
      <c r="O29" s="28">
        <f t="shared" si="3"/>
        <v>10249</v>
      </c>
      <c r="P29" s="18"/>
    </row>
    <row r="30" spans="1:16" ht="12.75">
      <c r="A30" s="10">
        <v>28</v>
      </c>
      <c r="B30" s="1" t="s">
        <v>43</v>
      </c>
      <c r="C30" s="15">
        <f aca="true" t="shared" si="4" ref="C30:O30">C15-C29</f>
        <v>0</v>
      </c>
      <c r="D30" s="15">
        <f t="shared" si="4"/>
        <v>182</v>
      </c>
      <c r="E30" s="15">
        <f t="shared" si="4"/>
        <v>309</v>
      </c>
      <c r="F30" s="15">
        <f t="shared" si="4"/>
        <v>4783</v>
      </c>
      <c r="G30" s="15">
        <f t="shared" si="4"/>
        <v>-1625</v>
      </c>
      <c r="H30" s="15">
        <f t="shared" si="4"/>
        <v>5219</v>
      </c>
      <c r="I30" s="15">
        <f t="shared" si="4"/>
        <v>-1944</v>
      </c>
      <c r="J30" s="15">
        <f t="shared" si="4"/>
        <v>-2857</v>
      </c>
      <c r="K30" s="15">
        <f t="shared" si="4"/>
        <v>-1645</v>
      </c>
      <c r="L30" s="15">
        <f t="shared" si="4"/>
        <v>1051</v>
      </c>
      <c r="M30" s="15">
        <f t="shared" si="4"/>
        <v>-2310</v>
      </c>
      <c r="N30" s="15">
        <f t="shared" si="4"/>
        <v>-360</v>
      </c>
      <c r="O30" s="17">
        <f t="shared" si="4"/>
        <v>-803</v>
      </c>
      <c r="P30" s="18"/>
    </row>
    <row r="31" spans="1:16" ht="12.75">
      <c r="A31" s="36">
        <v>29</v>
      </c>
      <c r="B31" s="37" t="s">
        <v>44</v>
      </c>
      <c r="C31" s="38">
        <v>0</v>
      </c>
      <c r="D31" s="38">
        <f aca="true" t="shared" si="5" ref="D31:O31">C31+D30</f>
        <v>182</v>
      </c>
      <c r="E31" s="38">
        <f t="shared" si="5"/>
        <v>491</v>
      </c>
      <c r="F31" s="38">
        <f t="shared" si="5"/>
        <v>5274</v>
      </c>
      <c r="G31" s="38">
        <f t="shared" si="5"/>
        <v>3649</v>
      </c>
      <c r="H31" s="38">
        <f t="shared" si="5"/>
        <v>8868</v>
      </c>
      <c r="I31" s="38">
        <f t="shared" si="5"/>
        <v>6924</v>
      </c>
      <c r="J31" s="38">
        <f t="shared" si="5"/>
        <v>4067</v>
      </c>
      <c r="K31" s="38">
        <f t="shared" si="5"/>
        <v>2422</v>
      </c>
      <c r="L31" s="38">
        <f t="shared" si="5"/>
        <v>3473</v>
      </c>
      <c r="M31" s="38">
        <f t="shared" si="5"/>
        <v>1163</v>
      </c>
      <c r="N31" s="38">
        <f t="shared" si="5"/>
        <v>803</v>
      </c>
      <c r="O31" s="39">
        <f t="shared" si="5"/>
        <v>0</v>
      </c>
      <c r="P31" s="18"/>
    </row>
    <row r="32" spans="2:15" ht="12.7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</sheetData>
  <sheetProtection selectLockedCells="1" selectUnlockedCells="1"/>
  <mergeCells count="2">
    <mergeCell ref="A1:O1"/>
    <mergeCell ref="A2:O2"/>
  </mergeCells>
  <printOptions gridLines="1"/>
  <pageMargins left="0.7875" right="0.7875" top="0.7875" bottom="0.7875" header="0.5118055555555555" footer="0.09861111111111111"/>
  <pageSetup firstPageNumber="1" useFirstPageNumber="1" horizontalDpi="300" verticalDpi="300" orientation="landscape" paperSize="9"/>
  <headerFooter alignWithMargins="0">
    <oddFooter xml:space="preserve">&amp;R&amp;"Times New Roman,Normál"&amp;12  </oddFooter>
  </headerFooter>
  <legacyDrawing r:id="rId2"/>
  <oleObjects>
    <oleObject progId="opendocument.WriterDocument.1" shapeId="731488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2014-04-28T06:04:20Z</dcterms:modified>
  <cp:category/>
  <cp:version/>
  <cp:contentType/>
  <cp:contentStatus/>
</cp:coreProperties>
</file>