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C284B0A5-C20B-4AE3-ACA7-76B90434CCA9}" xr6:coauthVersionLast="32" xr6:coauthVersionMax="32" xr10:uidLastSave="{00000000-0000-0000-0000-000000000000}"/>
  <bookViews>
    <workbookView xWindow="0" yWindow="0" windowWidth="20400" windowHeight="6945" xr2:uid="{433FBEAC-A16B-475B-8425-7E614E2FE01C}"/>
  </bookViews>
  <sheets>
    <sheet name="2.2 H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5" i="1" s="1"/>
  <c r="C41" i="1" s="1"/>
  <c r="D12" i="1"/>
  <c r="E12" i="1"/>
  <c r="D15" i="1"/>
  <c r="E15" i="1"/>
  <c r="C33" i="1"/>
  <c r="C37" i="1" s="1"/>
  <c r="D33" i="1"/>
  <c r="D37" i="1" s="1"/>
  <c r="D41" i="1" s="1"/>
  <c r="E33" i="1"/>
  <c r="E37" i="1" s="1"/>
  <c r="C40" i="1"/>
  <c r="D40" i="1"/>
  <c r="E40" i="1"/>
  <c r="C57" i="1"/>
  <c r="D57" i="1"/>
  <c r="C60" i="1"/>
  <c r="D60" i="1"/>
  <c r="C61" i="1"/>
  <c r="D61" i="1"/>
  <c r="C68" i="1"/>
  <c r="C81" i="1" s="1"/>
  <c r="C85" i="1" s="1"/>
  <c r="C86" i="1" s="1"/>
  <c r="C77" i="1"/>
  <c r="D77" i="1"/>
  <c r="D81" i="1"/>
  <c r="C84" i="1"/>
  <c r="D84" i="1"/>
  <c r="D85" i="1"/>
  <c r="D86" i="1" s="1"/>
  <c r="E41" i="1" l="1"/>
</calcChain>
</file>

<file path=xl/sharedStrings.xml><?xml version="1.0" encoding="utf-8"?>
<sst xmlns="http://schemas.openxmlformats.org/spreadsheetml/2006/main" count="96" uniqueCount="76">
  <si>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</si>
  <si>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</si>
  <si>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</si>
  <si>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</si>
  <si>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</si>
  <si>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Kiadások összesen</t>
  </si>
  <si>
    <t>Költségvetési kiadások összesen</t>
  </si>
  <si>
    <t>Beruházások összesen</t>
  </si>
  <si>
    <t>Beruházási célú előzetesen felszámított általános forgalmi adó</t>
  </si>
  <si>
    <t>Egyéb tárgyi eszközök beszerzése, létesítése</t>
  </si>
  <si>
    <t>Dologi kiadások összesen</t>
  </si>
  <si>
    <t>Különféle befizetések és egyéb dologi kiadások</t>
  </si>
  <si>
    <t>Egyéb dologi kiadások</t>
  </si>
  <si>
    <t>Működési célú előzetesen felszámított általános forgalmi adó</t>
  </si>
  <si>
    <t>Szolgáltatási kiadások</t>
  </si>
  <si>
    <t xml:space="preserve">Egyéb szolgáltatások </t>
  </si>
  <si>
    <t>ebből: államháztartáson belül</t>
  </si>
  <si>
    <t>Közvetített szolgáltatások</t>
  </si>
  <si>
    <t>Karbantartási, kisjavítási szolgáltatások</t>
  </si>
  <si>
    <t>Közüzemi díjak</t>
  </si>
  <si>
    <t>Kommunikációs szolgáltatások</t>
  </si>
  <si>
    <t>Egyéb kommunikációs szolgáltatások</t>
  </si>
  <si>
    <t>Informatikai szolgáltatások igénybevétele</t>
  </si>
  <si>
    <t>Készletbeszerzés</t>
  </si>
  <si>
    <t>Üzemeltetési anyagok beszerzése</t>
  </si>
  <si>
    <t>Szakmai anyagok beszerzése</t>
  </si>
  <si>
    <t>ebből: munkáltatót terhelő személyi jövedelemadó</t>
  </si>
  <si>
    <t>ebből: táppénz hozzájárulás</t>
  </si>
  <si>
    <t>ebből: egészségügyi hozzájárulás</t>
  </si>
  <si>
    <t>ebből: szociális hozzájárulási adó</t>
  </si>
  <si>
    <t>Munkaadókat terhelő járulékok és szociális hozzájárulási adó</t>
  </si>
  <si>
    <t>Személyi juttatások összesen</t>
  </si>
  <si>
    <t>Külső személyi juttatások</t>
  </si>
  <si>
    <t>Egyéb külső személyi juttatások</t>
  </si>
  <si>
    <t>Foglalkoztatottak személyi juttatásai</t>
  </si>
  <si>
    <t>Foglalkoztatottak egyéb személyi juttatásai</t>
  </si>
  <si>
    <t>Közlekedési költségtérítés</t>
  </si>
  <si>
    <t>Béren kívüli juttatások</t>
  </si>
  <si>
    <t>Normatív jutalmak</t>
  </si>
  <si>
    <t>Törvény szerinti illetmények, munkabérek</t>
  </si>
  <si>
    <t>011130 Önkormányzatok és önkormányzati hivatalok jogalkotó és általános igazgatási tevékenysége</t>
  </si>
  <si>
    <t>Összesen</t>
  </si>
  <si>
    <t>Megnevezés</t>
  </si>
  <si>
    <t>Sor-szám</t>
  </si>
  <si>
    <t>Teljesített kiadások kormányzati funkciónként - Hivatal</t>
  </si>
  <si>
    <t>2.sz. melléklet 2.2.b) pontja</t>
  </si>
  <si>
    <t>Baracs Község Önkormányzata Képviselő-testülete 2/2018. (IV.20.) Önkormányzati rendelete a 2017. évi költségvetés végrehajtásáról:</t>
  </si>
  <si>
    <t xml:space="preserve">Beruházási célú előzetesen felszámított általános forgalmi adó </t>
  </si>
  <si>
    <t xml:space="preserve">Egyéb tárgyi eszközök beszerzése, létesítése </t>
  </si>
  <si>
    <t xml:space="preserve">Egyéb dologi kiadások </t>
  </si>
  <si>
    <t xml:space="preserve">Működési célú előzetesen felszámított általános forgalmi adó </t>
  </si>
  <si>
    <t>Egyéb szolgáltatások</t>
  </si>
  <si>
    <t xml:space="preserve">Karbantartási, kisjavítási szolgáltatások </t>
  </si>
  <si>
    <t xml:space="preserve">Közüzemi díjak </t>
  </si>
  <si>
    <t xml:space="preserve">Egyéb kommunikációs szolgáltatások </t>
  </si>
  <si>
    <t xml:space="preserve">Informatikai szolgáltatások igénybevétele </t>
  </si>
  <si>
    <t xml:space="preserve">Árubeszerzés </t>
  </si>
  <si>
    <t xml:space="preserve">Üzemeltetési anyagok beszerzése </t>
  </si>
  <si>
    <t xml:space="preserve">Szakmai anyagok beszerzése </t>
  </si>
  <si>
    <t xml:space="preserve">ebből: munkáltatót terhelő személyi jövedelemadó </t>
  </si>
  <si>
    <t xml:space="preserve">ebből: egészségügyi hozzájárulás </t>
  </si>
  <si>
    <t xml:space="preserve">ebből: szociális hozzájárulási adó </t>
  </si>
  <si>
    <t xml:space="preserve">Munkaadókat terhelő járulékok és szociális hozzájárulási adó </t>
  </si>
  <si>
    <t xml:space="preserve">Külső személyi juttatások </t>
  </si>
  <si>
    <t xml:space="preserve">Foglalkoztatottak személyi juttatásai </t>
  </si>
  <si>
    <t xml:space="preserve">Foglalkoztatottak egyéb személyi juttatásai </t>
  </si>
  <si>
    <t xml:space="preserve">Közlekedési költségtérítés </t>
  </si>
  <si>
    <t xml:space="preserve">Béren kívüli juttatások </t>
  </si>
  <si>
    <t xml:space="preserve">Normatív jutalmak </t>
  </si>
  <si>
    <t xml:space="preserve">Törvény szerinti illetmények, munkabérek </t>
  </si>
  <si>
    <t>Teljesítés</t>
  </si>
  <si>
    <t>Módosított előirányzat</t>
  </si>
  <si>
    <t>Eredeti előirányzat</t>
  </si>
  <si>
    <t xml:space="preserve"> Költségvetési kiadások - Hivatal</t>
  </si>
  <si>
    <t>adatok forintban</t>
  </si>
  <si>
    <t>2.sz. melléklet 2.2.a)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</si>
</sst>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</font>
    <font>
      <sz val="10"/>
      <name val="Arial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4" fillId="0" borderId="13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3" fontId="5" fillId="0" borderId="17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right" vertical="top" wrapText="1"/>
    </xf>
    <xf numFmtId="0" fontId="4" fillId="0" borderId="0" xfId="0" applyFont="1"/>
    <xf numFmtId="0" fontId="7" fillId="0" borderId="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E321-8E20-4FCD-B9E3-D95CB768A6D8}">
  <dimension ref="A1:K89"/>
  <sheetViews>
    <sheetView tabSelected="1" topLeftCell="A76" workbookViewId="0">
      <selection activeCell="A87" sqref="A87:IV87"/>
    </sheetView>
  </sheetViews>
  <sheetFormatPr defaultRowHeight="12.75" x14ac:dyDescent="0.2"/>
  <cols>
    <col min="1" max="1" width="8.140625" customWidth="1"/>
    <col min="2" max="2" width="59.28515625" customWidth="1"/>
    <col min="3" max="6" width="20.7109375" customWidth="1"/>
  </cols>
  <sheetData>
    <row r="1" spans="1:10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A2" t="s">
        <v>75</v>
      </c>
    </row>
    <row r="3" spans="1:10" x14ac:dyDescent="0.2">
      <c r="D3" s="55" t="s">
        <v>74</v>
      </c>
      <c r="E3" s="55"/>
    </row>
    <row r="4" spans="1:10" ht="6" customHeight="1" thickBot="1" x14ac:dyDescent="0.25"/>
    <row r="5" spans="1:10" s="1" customFormat="1" ht="17.25" customHeight="1" thickBot="1" x14ac:dyDescent="0.25">
      <c r="A5" s="54" t="s">
        <v>73</v>
      </c>
      <c r="B5" s="53"/>
      <c r="C5" s="53"/>
      <c r="D5" s="53"/>
      <c r="E5" s="52"/>
    </row>
    <row r="6" spans="1:10" s="1" customFormat="1" ht="33.75" customHeight="1" x14ac:dyDescent="0.2">
      <c r="A6" s="51" t="s">
        <v>43</v>
      </c>
      <c r="B6" s="51" t="s">
        <v>42</v>
      </c>
      <c r="C6" s="51" t="s">
        <v>72</v>
      </c>
      <c r="D6" s="51" t="s">
        <v>71</v>
      </c>
      <c r="E6" s="51" t="s">
        <v>70</v>
      </c>
    </row>
    <row r="7" spans="1:10" x14ac:dyDescent="0.2">
      <c r="A7" s="46">
        <v>1</v>
      </c>
      <c r="B7" s="45" t="s">
        <v>69</v>
      </c>
      <c r="C7" s="44">
        <v>51115997</v>
      </c>
      <c r="D7" s="44">
        <v>49933961</v>
      </c>
      <c r="E7" s="44">
        <v>47576710</v>
      </c>
    </row>
    <row r="8" spans="1:10" x14ac:dyDescent="0.2">
      <c r="A8" s="46">
        <v>2</v>
      </c>
      <c r="B8" s="45" t="s">
        <v>68</v>
      </c>
      <c r="C8" s="44">
        <v>3600000</v>
      </c>
      <c r="D8" s="44">
        <v>5582373</v>
      </c>
      <c r="E8" s="44">
        <v>5582373</v>
      </c>
    </row>
    <row r="9" spans="1:10" x14ac:dyDescent="0.2">
      <c r="A9" s="46">
        <v>3</v>
      </c>
      <c r="B9" s="45" t="s">
        <v>67</v>
      </c>
      <c r="C9" s="44">
        <v>3120000</v>
      </c>
      <c r="D9" s="44">
        <v>2414527</v>
      </c>
      <c r="E9" s="44">
        <v>2414257</v>
      </c>
    </row>
    <row r="10" spans="1:10" x14ac:dyDescent="0.2">
      <c r="A10" s="46">
        <v>4</v>
      </c>
      <c r="B10" s="45" t="s">
        <v>66</v>
      </c>
      <c r="C10" s="44">
        <v>730560</v>
      </c>
      <c r="D10" s="44">
        <v>730560</v>
      </c>
      <c r="E10" s="44">
        <v>695996</v>
      </c>
    </row>
    <row r="11" spans="1:10" ht="13.5" thickBot="1" x14ac:dyDescent="0.25">
      <c r="A11" s="37">
        <v>5</v>
      </c>
      <c r="B11" s="36" t="s">
        <v>65</v>
      </c>
      <c r="C11" s="35">
        <v>897921</v>
      </c>
      <c r="D11" s="35">
        <v>768107</v>
      </c>
      <c r="E11" s="35">
        <v>768107</v>
      </c>
    </row>
    <row r="12" spans="1:10" s="50" customFormat="1" ht="13.5" thickBot="1" x14ac:dyDescent="0.25">
      <c r="A12" s="9">
        <v>6</v>
      </c>
      <c r="B12" s="8" t="s">
        <v>64</v>
      </c>
      <c r="C12" s="7">
        <f>SUM(C7:C11)</f>
        <v>59464478</v>
      </c>
      <c r="D12" s="7">
        <f>SUM(D7:D11)</f>
        <v>59429528</v>
      </c>
      <c r="E12" s="49">
        <f>SUM(E7:E11)</f>
        <v>57037443</v>
      </c>
    </row>
    <row r="13" spans="1:10" ht="13.5" thickBot="1" x14ac:dyDescent="0.25">
      <c r="A13" s="37">
        <v>7</v>
      </c>
      <c r="B13" s="36" t="s">
        <v>33</v>
      </c>
      <c r="C13" s="35">
        <v>326100</v>
      </c>
      <c r="D13" s="35">
        <v>622000</v>
      </c>
      <c r="E13" s="35">
        <v>622000</v>
      </c>
    </row>
    <row r="14" spans="1:10" ht="13.5" thickBot="1" x14ac:dyDescent="0.25">
      <c r="A14" s="9">
        <v>8</v>
      </c>
      <c r="B14" s="8" t="s">
        <v>63</v>
      </c>
      <c r="C14" s="7">
        <v>326100</v>
      </c>
      <c r="D14" s="7">
        <v>622000</v>
      </c>
      <c r="E14" s="49">
        <v>622000</v>
      </c>
    </row>
    <row r="15" spans="1:10" ht="13.5" thickBot="1" x14ac:dyDescent="0.25">
      <c r="A15" s="48">
        <v>9</v>
      </c>
      <c r="B15" s="8" t="s">
        <v>31</v>
      </c>
      <c r="C15" s="33">
        <f>+C12+C13</f>
        <v>59790578</v>
      </c>
      <c r="D15" s="33">
        <f>+D12+D14</f>
        <v>60051528</v>
      </c>
      <c r="E15" s="47">
        <f>+E12+E14</f>
        <v>57659443</v>
      </c>
    </row>
    <row r="16" spans="1:10" ht="14.25" customHeight="1" thickBot="1" x14ac:dyDescent="0.25">
      <c r="A16" s="48">
        <v>10</v>
      </c>
      <c r="B16" s="34" t="s">
        <v>62</v>
      </c>
      <c r="C16" s="33">
        <v>12261462</v>
      </c>
      <c r="D16" s="33">
        <v>12956091</v>
      </c>
      <c r="E16" s="47">
        <v>12956091</v>
      </c>
    </row>
    <row r="17" spans="1:5" x14ac:dyDescent="0.2">
      <c r="A17" s="40">
        <v>11</v>
      </c>
      <c r="B17" s="39" t="s">
        <v>61</v>
      </c>
      <c r="C17" s="38"/>
      <c r="D17" s="38"/>
      <c r="E17" s="38">
        <v>12144673</v>
      </c>
    </row>
    <row r="18" spans="1:5" x14ac:dyDescent="0.2">
      <c r="A18" s="46">
        <v>12</v>
      </c>
      <c r="B18" s="45" t="s">
        <v>60</v>
      </c>
      <c r="C18" s="44"/>
      <c r="D18" s="44"/>
      <c r="E18" s="44">
        <v>316058</v>
      </c>
    </row>
    <row r="19" spans="1:5" x14ac:dyDescent="0.2">
      <c r="A19" s="46">
        <v>13</v>
      </c>
      <c r="B19" s="20" t="s">
        <v>27</v>
      </c>
      <c r="C19" s="44"/>
      <c r="D19" s="44"/>
      <c r="E19" s="44">
        <v>156723</v>
      </c>
    </row>
    <row r="20" spans="1:5" ht="14.25" customHeight="1" x14ac:dyDescent="0.2">
      <c r="A20" s="46">
        <v>14</v>
      </c>
      <c r="B20" s="45" t="s">
        <v>59</v>
      </c>
      <c r="C20" s="44"/>
      <c r="D20" s="44"/>
      <c r="E20" s="44">
        <v>338637</v>
      </c>
    </row>
    <row r="21" spans="1:5" x14ac:dyDescent="0.2">
      <c r="A21" s="46">
        <v>15</v>
      </c>
      <c r="B21" s="45" t="s">
        <v>58</v>
      </c>
      <c r="C21" s="44">
        <v>489000</v>
      </c>
      <c r="D21" s="44">
        <v>448272</v>
      </c>
      <c r="E21" s="44">
        <v>161232</v>
      </c>
    </row>
    <row r="22" spans="1:5" x14ac:dyDescent="0.2">
      <c r="A22" s="46">
        <v>16</v>
      </c>
      <c r="B22" s="45" t="s">
        <v>57</v>
      </c>
      <c r="C22" s="44">
        <v>1150000</v>
      </c>
      <c r="D22" s="44">
        <v>1398011</v>
      </c>
      <c r="E22" s="44">
        <v>1076542</v>
      </c>
    </row>
    <row r="23" spans="1:5" x14ac:dyDescent="0.2">
      <c r="A23" s="46">
        <v>17</v>
      </c>
      <c r="B23" s="45" t="s">
        <v>56</v>
      </c>
      <c r="C23" s="44">
        <v>252000</v>
      </c>
      <c r="D23" s="44"/>
      <c r="E23" s="44"/>
    </row>
    <row r="24" spans="1:5" x14ac:dyDescent="0.2">
      <c r="A24" s="46">
        <v>18</v>
      </c>
      <c r="B24" s="20" t="s">
        <v>23</v>
      </c>
      <c r="C24" s="44">
        <v>1891000</v>
      </c>
      <c r="D24" s="44">
        <v>1846283</v>
      </c>
      <c r="E24" s="44">
        <v>1237774</v>
      </c>
    </row>
    <row r="25" spans="1:5" x14ac:dyDescent="0.2">
      <c r="A25" s="46">
        <v>19</v>
      </c>
      <c r="B25" s="45" t="s">
        <v>55</v>
      </c>
      <c r="C25" s="44">
        <v>2691612</v>
      </c>
      <c r="D25" s="44">
        <v>2691612</v>
      </c>
      <c r="E25" s="44">
        <v>2119828</v>
      </c>
    </row>
    <row r="26" spans="1:5" x14ac:dyDescent="0.2">
      <c r="A26" s="46">
        <v>20</v>
      </c>
      <c r="B26" s="45" t="s">
        <v>54</v>
      </c>
      <c r="C26" s="44">
        <v>696280</v>
      </c>
      <c r="D26" s="44">
        <v>696280</v>
      </c>
      <c r="E26" s="44">
        <v>577828</v>
      </c>
    </row>
    <row r="27" spans="1:5" x14ac:dyDescent="0.2">
      <c r="A27" s="46">
        <v>21</v>
      </c>
      <c r="B27" s="20" t="s">
        <v>20</v>
      </c>
      <c r="C27" s="44">
        <v>3387892</v>
      </c>
      <c r="D27" s="44">
        <v>3387892</v>
      </c>
      <c r="E27" s="44">
        <v>2697656</v>
      </c>
    </row>
    <row r="28" spans="1:5" x14ac:dyDescent="0.2">
      <c r="A28" s="46">
        <v>22</v>
      </c>
      <c r="B28" s="45" t="s">
        <v>53</v>
      </c>
      <c r="C28" s="44">
        <v>1596888</v>
      </c>
      <c r="D28" s="44">
        <v>1606888</v>
      </c>
      <c r="E28" s="44">
        <v>1328706</v>
      </c>
    </row>
    <row r="29" spans="1:5" x14ac:dyDescent="0.2">
      <c r="A29" s="46">
        <v>23</v>
      </c>
      <c r="B29" s="45" t="s">
        <v>52</v>
      </c>
      <c r="C29" s="44">
        <v>950000</v>
      </c>
      <c r="D29" s="44">
        <v>1002040</v>
      </c>
      <c r="E29" s="44">
        <v>830684</v>
      </c>
    </row>
    <row r="30" spans="1:5" x14ac:dyDescent="0.2">
      <c r="A30" s="46">
        <v>24</v>
      </c>
      <c r="B30" s="20" t="s">
        <v>17</v>
      </c>
      <c r="C30" s="44">
        <v>0</v>
      </c>
      <c r="D30" s="44">
        <v>25400</v>
      </c>
      <c r="E30" s="44">
        <v>25400</v>
      </c>
    </row>
    <row r="31" spans="1:5" x14ac:dyDescent="0.2">
      <c r="A31" s="46">
        <v>25</v>
      </c>
      <c r="B31" s="20" t="s">
        <v>16</v>
      </c>
      <c r="C31" s="44">
        <v>0</v>
      </c>
      <c r="D31" s="44">
        <v>0</v>
      </c>
      <c r="E31" s="44">
        <v>25400</v>
      </c>
    </row>
    <row r="32" spans="1:5" x14ac:dyDescent="0.2">
      <c r="A32" s="46">
        <v>26</v>
      </c>
      <c r="B32" s="20" t="s">
        <v>51</v>
      </c>
      <c r="C32" s="44">
        <v>3658507</v>
      </c>
      <c r="D32" s="44">
        <v>3210454</v>
      </c>
      <c r="E32" s="44">
        <v>2753130</v>
      </c>
    </row>
    <row r="33" spans="1:11" x14ac:dyDescent="0.2">
      <c r="A33" s="46">
        <v>27</v>
      </c>
      <c r="B33" s="20" t="s">
        <v>14</v>
      </c>
      <c r="C33" s="44">
        <f>+C28+C29+C30+C31+C32</f>
        <v>6205395</v>
      </c>
      <c r="D33" s="44">
        <f>+D28+D29+D30+D31+D32</f>
        <v>5844782</v>
      </c>
      <c r="E33" s="44">
        <f>+E28+E29+E30+E32</f>
        <v>4937920</v>
      </c>
    </row>
    <row r="34" spans="1:11" ht="14.25" customHeight="1" x14ac:dyDescent="0.2">
      <c r="A34" s="46">
        <v>28</v>
      </c>
      <c r="B34" s="45" t="s">
        <v>50</v>
      </c>
      <c r="C34" s="44">
        <v>2561599</v>
      </c>
      <c r="D34" s="44">
        <v>2566276</v>
      </c>
      <c r="E34" s="44">
        <v>1692420</v>
      </c>
    </row>
    <row r="35" spans="1:11" ht="14.25" customHeight="1" x14ac:dyDescent="0.2">
      <c r="A35" s="37">
        <v>29</v>
      </c>
      <c r="B35" s="36" t="s">
        <v>49</v>
      </c>
      <c r="C35" s="35">
        <v>22800</v>
      </c>
      <c r="D35" s="35">
        <v>22800</v>
      </c>
      <c r="E35" s="35">
        <v>2</v>
      </c>
    </row>
    <row r="36" spans="1:11" ht="14.25" customHeight="1" thickBot="1" x14ac:dyDescent="0.25">
      <c r="A36" s="43">
        <v>30</v>
      </c>
      <c r="B36" s="17" t="s">
        <v>11</v>
      </c>
      <c r="C36" s="42">
        <v>2584399</v>
      </c>
      <c r="D36" s="42">
        <v>2589076</v>
      </c>
      <c r="E36" s="41">
        <v>1692422</v>
      </c>
    </row>
    <row r="37" spans="1:11" ht="13.5" thickBot="1" x14ac:dyDescent="0.25">
      <c r="A37" s="9">
        <v>31</v>
      </c>
      <c r="B37" s="8" t="s">
        <v>10</v>
      </c>
      <c r="C37" s="33">
        <f>+C24+C27+C33+C36</f>
        <v>14068686</v>
      </c>
      <c r="D37" s="33">
        <f>+D24+D27+D33+D36</f>
        <v>13668033</v>
      </c>
      <c r="E37" s="33">
        <f>+E24+E27+E33+E36</f>
        <v>10565772</v>
      </c>
    </row>
    <row r="38" spans="1:11" x14ac:dyDescent="0.2">
      <c r="A38" s="40">
        <v>32</v>
      </c>
      <c r="B38" s="39" t="s">
        <v>48</v>
      </c>
      <c r="C38" s="38">
        <v>0</v>
      </c>
      <c r="D38" s="38">
        <v>983754</v>
      </c>
      <c r="E38" s="38">
        <v>983754</v>
      </c>
    </row>
    <row r="39" spans="1:11" ht="14.25" customHeight="1" thickBot="1" x14ac:dyDescent="0.25">
      <c r="A39" s="37">
        <v>33</v>
      </c>
      <c r="B39" s="36" t="s">
        <v>47</v>
      </c>
      <c r="C39" s="35">
        <v>0</v>
      </c>
      <c r="D39" s="35">
        <v>200274</v>
      </c>
      <c r="E39" s="35">
        <v>200274</v>
      </c>
    </row>
    <row r="40" spans="1:11" ht="13.5" thickBot="1" x14ac:dyDescent="0.25">
      <c r="A40" s="9">
        <v>34</v>
      </c>
      <c r="B40" s="8" t="s">
        <v>7</v>
      </c>
      <c r="C40" s="33">
        <f>+C38+C39</f>
        <v>0</v>
      </c>
      <c r="D40" s="33">
        <f>+D38+D39</f>
        <v>1184028</v>
      </c>
      <c r="E40" s="33">
        <f>+E38+E39</f>
        <v>1184028</v>
      </c>
    </row>
    <row r="41" spans="1:11" ht="13.5" thickBot="1" x14ac:dyDescent="0.25">
      <c r="A41" s="9">
        <v>35</v>
      </c>
      <c r="B41" s="34" t="s">
        <v>6</v>
      </c>
      <c r="C41" s="33">
        <f>+C15+C16+C37+C40</f>
        <v>86120726</v>
      </c>
      <c r="D41" s="33">
        <f>+D15+D16+D37+D40</f>
        <v>87859680</v>
      </c>
      <c r="E41" s="33">
        <f>+E15+E16+E37+E40</f>
        <v>82365334</v>
      </c>
    </row>
    <row r="43" spans="1:11" s="1" customFormat="1" ht="14.25" x14ac:dyDescent="0.2">
      <c r="A43" s="4" t="s">
        <v>4</v>
      </c>
      <c r="B43" s="4"/>
      <c r="C43" s="5"/>
      <c r="D43" s="5"/>
      <c r="E43" s="5"/>
      <c r="F43" s="5"/>
      <c r="G43" s="5"/>
      <c r="H43" s="5"/>
      <c r="I43" s="5"/>
      <c r="J43" s="5"/>
      <c r="K43" s="5"/>
    </row>
    <row r="44" spans="1:11" s="1" customFormat="1" ht="14.25" x14ac:dyDescent="0.2">
      <c r="A44" s="4"/>
      <c r="B44" s="4"/>
      <c r="C44" s="5"/>
      <c r="D44" s="5"/>
    </row>
    <row r="45" spans="1:11" s="1" customFormat="1" ht="14.25" x14ac:dyDescent="0.2">
      <c r="A45" s="4"/>
      <c r="B45" s="4"/>
      <c r="C45" s="3" t="s">
        <v>3</v>
      </c>
      <c r="D45" s="3"/>
      <c r="E45" s="2" t="s">
        <v>2</v>
      </c>
      <c r="F45" s="2"/>
      <c r="G45" s="2"/>
    </row>
    <row r="46" spans="1:11" s="1" customFormat="1" ht="14.25" x14ac:dyDescent="0.2">
      <c r="A46" s="4"/>
      <c r="B46" s="4"/>
      <c r="C46" s="3" t="s">
        <v>1</v>
      </c>
      <c r="D46" s="3"/>
      <c r="E46" s="2" t="s">
        <v>0</v>
      </c>
      <c r="F46" s="2"/>
      <c r="G46" s="2"/>
    </row>
    <row r="47" spans="1:11" s="1" customFormat="1" ht="14.25" x14ac:dyDescent="0.2">
      <c r="A47" s="4"/>
      <c r="B47" s="4"/>
      <c r="C47" s="3"/>
      <c r="D47" s="3"/>
      <c r="E47" s="2"/>
      <c r="F47" s="2"/>
      <c r="G47" s="2"/>
    </row>
    <row r="48" spans="1:11" s="1" customFormat="1" ht="14.25" x14ac:dyDescent="0.2">
      <c r="A48" s="32" t="s">
        <v>46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s="1" customFormat="1" ht="15" thickBot="1" x14ac:dyDescent="0.25">
      <c r="A49" t="s">
        <v>45</v>
      </c>
      <c r="B49"/>
      <c r="C49"/>
      <c r="D49"/>
      <c r="E49"/>
      <c r="F49"/>
      <c r="G49"/>
      <c r="H49"/>
      <c r="I49"/>
      <c r="J49"/>
    </row>
    <row r="50" spans="1:10" s="6" customFormat="1" ht="13.5" customHeight="1" thickBot="1" x14ac:dyDescent="0.25">
      <c r="A50" s="31" t="s">
        <v>44</v>
      </c>
      <c r="B50" s="30"/>
      <c r="C50" s="30"/>
      <c r="D50" s="30"/>
      <c r="E50" s="29"/>
      <c r="F50" s="28"/>
    </row>
    <row r="51" spans="1:10" s="6" customFormat="1" ht="90" thickBot="1" x14ac:dyDescent="0.25">
      <c r="A51" s="27" t="s">
        <v>43</v>
      </c>
      <c r="B51" s="26" t="s">
        <v>42</v>
      </c>
      <c r="C51" s="26" t="s">
        <v>41</v>
      </c>
      <c r="D51" s="26" t="s">
        <v>40</v>
      </c>
    </row>
    <row r="52" spans="1:10" s="6" customFormat="1" x14ac:dyDescent="0.2">
      <c r="A52" s="15">
        <v>1</v>
      </c>
      <c r="B52" s="14" t="s">
        <v>39</v>
      </c>
      <c r="C52" s="13">
        <v>47576710</v>
      </c>
      <c r="D52" s="13">
        <v>47576710</v>
      </c>
    </row>
    <row r="53" spans="1:10" s="6" customFormat="1" x14ac:dyDescent="0.2">
      <c r="A53" s="21">
        <v>2</v>
      </c>
      <c r="B53" s="20" t="s">
        <v>38</v>
      </c>
      <c r="C53" s="19">
        <v>5582373</v>
      </c>
      <c r="D53" s="19">
        <v>5582373</v>
      </c>
    </row>
    <row r="54" spans="1:10" s="6" customFormat="1" x14ac:dyDescent="0.2">
      <c r="A54" s="21">
        <v>3</v>
      </c>
      <c r="B54" s="20" t="s">
        <v>37</v>
      </c>
      <c r="C54" s="19">
        <v>2414257</v>
      </c>
      <c r="D54" s="19">
        <v>2414257</v>
      </c>
    </row>
    <row r="55" spans="1:10" s="6" customFormat="1" x14ac:dyDescent="0.2">
      <c r="A55" s="21">
        <v>4</v>
      </c>
      <c r="B55" s="20" t="s">
        <v>36</v>
      </c>
      <c r="C55" s="19">
        <v>695996</v>
      </c>
      <c r="D55" s="19">
        <v>695996</v>
      </c>
    </row>
    <row r="56" spans="1:10" s="6" customFormat="1" ht="14.25" customHeight="1" thickBot="1" x14ac:dyDescent="0.25">
      <c r="A56" s="12">
        <v>5</v>
      </c>
      <c r="B56" s="11" t="s">
        <v>35</v>
      </c>
      <c r="C56" s="10">
        <v>768107</v>
      </c>
      <c r="D56" s="10">
        <v>768107</v>
      </c>
    </row>
    <row r="57" spans="1:10" s="6" customFormat="1" ht="13.5" thickBot="1" x14ac:dyDescent="0.25">
      <c r="A57" s="24">
        <v>6</v>
      </c>
      <c r="B57" s="25" t="s">
        <v>34</v>
      </c>
      <c r="C57" s="7">
        <f>SUM(C52:C56)</f>
        <v>57037443</v>
      </c>
      <c r="D57" s="7">
        <f>SUM(D52:D56)</f>
        <v>57037443</v>
      </c>
    </row>
    <row r="58" spans="1:10" s="6" customFormat="1" x14ac:dyDescent="0.2">
      <c r="A58" s="21">
        <v>7</v>
      </c>
      <c r="B58" s="20" t="s">
        <v>33</v>
      </c>
      <c r="C58" s="19">
        <v>622000</v>
      </c>
      <c r="D58" s="19">
        <v>622000</v>
      </c>
    </row>
    <row r="59" spans="1:10" s="6" customFormat="1" ht="13.5" thickBot="1" x14ac:dyDescent="0.25">
      <c r="A59" s="12">
        <v>8</v>
      </c>
      <c r="B59" s="11" t="s">
        <v>32</v>
      </c>
      <c r="C59" s="10">
        <v>622000</v>
      </c>
      <c r="D59" s="10">
        <v>622000</v>
      </c>
    </row>
    <row r="60" spans="1:10" s="6" customFormat="1" ht="13.5" thickBot="1" x14ac:dyDescent="0.25">
      <c r="A60" s="24">
        <v>9</v>
      </c>
      <c r="B60" s="25" t="s">
        <v>31</v>
      </c>
      <c r="C60" s="7">
        <f>+C57+C58</f>
        <v>57659443</v>
      </c>
      <c r="D60" s="7">
        <f>+D57+D58</f>
        <v>57659443</v>
      </c>
    </row>
    <row r="61" spans="1:10" s="6" customFormat="1" ht="14.25" customHeight="1" thickBot="1" x14ac:dyDescent="0.25">
      <c r="A61" s="24">
        <v>10</v>
      </c>
      <c r="B61" s="23" t="s">
        <v>30</v>
      </c>
      <c r="C61" s="22">
        <f>SUM(C62:C65)</f>
        <v>12956091</v>
      </c>
      <c r="D61" s="22">
        <f>SUM(D62:D65)</f>
        <v>12956091</v>
      </c>
    </row>
    <row r="62" spans="1:10" s="6" customFormat="1" ht="14.25" customHeight="1" x14ac:dyDescent="0.2">
      <c r="A62" s="15">
        <v>11</v>
      </c>
      <c r="B62" s="14" t="s">
        <v>29</v>
      </c>
      <c r="C62" s="13">
        <v>12144673</v>
      </c>
      <c r="D62" s="13">
        <v>12144673</v>
      </c>
    </row>
    <row r="63" spans="1:10" s="6" customFormat="1" ht="14.25" customHeight="1" x14ac:dyDescent="0.2">
      <c r="A63" s="21">
        <v>12</v>
      </c>
      <c r="B63" s="20" t="s">
        <v>28</v>
      </c>
      <c r="C63" s="19">
        <v>316058</v>
      </c>
      <c r="D63" s="19">
        <v>316058</v>
      </c>
    </row>
    <row r="64" spans="1:10" s="6" customFormat="1" ht="14.25" customHeight="1" x14ac:dyDescent="0.2">
      <c r="A64" s="21">
        <v>13</v>
      </c>
      <c r="B64" s="20" t="s">
        <v>27</v>
      </c>
      <c r="C64" s="19">
        <v>156723</v>
      </c>
      <c r="D64" s="19">
        <v>156723</v>
      </c>
    </row>
    <row r="65" spans="1:4" s="6" customFormat="1" ht="14.25" customHeight="1" x14ac:dyDescent="0.2">
      <c r="A65" s="21">
        <v>14</v>
      </c>
      <c r="B65" s="20" t="s">
        <v>26</v>
      </c>
      <c r="C65" s="19">
        <v>338637</v>
      </c>
      <c r="D65" s="19">
        <v>338637</v>
      </c>
    </row>
    <row r="66" spans="1:4" s="6" customFormat="1" x14ac:dyDescent="0.2">
      <c r="A66" s="21">
        <v>15</v>
      </c>
      <c r="B66" s="20" t="s">
        <v>25</v>
      </c>
      <c r="C66" s="19">
        <v>161232</v>
      </c>
      <c r="D66" s="19">
        <v>161232</v>
      </c>
    </row>
    <row r="67" spans="1:4" s="6" customFormat="1" x14ac:dyDescent="0.2">
      <c r="A67" s="21">
        <v>16</v>
      </c>
      <c r="B67" s="20" t="s">
        <v>24</v>
      </c>
      <c r="C67" s="19">
        <v>1076542</v>
      </c>
      <c r="D67" s="19">
        <v>1076542</v>
      </c>
    </row>
    <row r="68" spans="1:4" s="6" customFormat="1" x14ac:dyDescent="0.2">
      <c r="A68" s="21">
        <v>17</v>
      </c>
      <c r="B68" s="20" t="s">
        <v>23</v>
      </c>
      <c r="C68" s="19">
        <f>+C66+C67</f>
        <v>1237774</v>
      </c>
      <c r="D68" s="19">
        <v>1237774</v>
      </c>
    </row>
    <row r="69" spans="1:4" s="6" customFormat="1" x14ac:dyDescent="0.2">
      <c r="A69" s="21">
        <v>18</v>
      </c>
      <c r="B69" s="20" t="s">
        <v>22</v>
      </c>
      <c r="C69" s="19">
        <v>2119828</v>
      </c>
      <c r="D69" s="19">
        <v>2119828</v>
      </c>
    </row>
    <row r="70" spans="1:4" s="6" customFormat="1" x14ac:dyDescent="0.2">
      <c r="A70" s="21">
        <v>19</v>
      </c>
      <c r="B70" s="20" t="s">
        <v>21</v>
      </c>
      <c r="C70" s="19">
        <v>577828</v>
      </c>
      <c r="D70" s="19">
        <v>577828</v>
      </c>
    </row>
    <row r="71" spans="1:4" s="6" customFormat="1" x14ac:dyDescent="0.2">
      <c r="A71" s="21">
        <v>20</v>
      </c>
      <c r="B71" s="20" t="s">
        <v>20</v>
      </c>
      <c r="C71" s="19">
        <v>2697656</v>
      </c>
      <c r="D71" s="19">
        <v>2697656</v>
      </c>
    </row>
    <row r="72" spans="1:4" s="6" customFormat="1" x14ac:dyDescent="0.2">
      <c r="A72" s="21">
        <v>21</v>
      </c>
      <c r="B72" s="20" t="s">
        <v>19</v>
      </c>
      <c r="C72" s="19">
        <v>1328706</v>
      </c>
      <c r="D72" s="19">
        <v>1328706</v>
      </c>
    </row>
    <row r="73" spans="1:4" s="6" customFormat="1" x14ac:dyDescent="0.2">
      <c r="A73" s="21">
        <v>22</v>
      </c>
      <c r="B73" s="20" t="s">
        <v>18</v>
      </c>
      <c r="C73" s="19">
        <v>830684</v>
      </c>
      <c r="D73" s="19">
        <v>830684</v>
      </c>
    </row>
    <row r="74" spans="1:4" s="6" customFormat="1" x14ac:dyDescent="0.2">
      <c r="A74" s="21">
        <v>23</v>
      </c>
      <c r="B74" s="20" t="s">
        <v>17</v>
      </c>
      <c r="C74" s="19">
        <v>25400</v>
      </c>
      <c r="D74" s="19">
        <v>25400</v>
      </c>
    </row>
    <row r="75" spans="1:4" s="6" customFormat="1" x14ac:dyDescent="0.2">
      <c r="A75" s="21">
        <v>24</v>
      </c>
      <c r="B75" s="20" t="s">
        <v>16</v>
      </c>
      <c r="C75" s="19">
        <v>25400</v>
      </c>
      <c r="D75" s="19">
        <v>25400</v>
      </c>
    </row>
    <row r="76" spans="1:4" s="6" customFormat="1" x14ac:dyDescent="0.2">
      <c r="A76" s="21">
        <v>25</v>
      </c>
      <c r="B76" s="20" t="s">
        <v>15</v>
      </c>
      <c r="C76" s="19">
        <v>2753130</v>
      </c>
      <c r="D76" s="19">
        <v>2753130</v>
      </c>
    </row>
    <row r="77" spans="1:4" s="6" customFormat="1" x14ac:dyDescent="0.2">
      <c r="A77" s="21">
        <v>26</v>
      </c>
      <c r="B77" s="20" t="s">
        <v>14</v>
      </c>
      <c r="C77" s="19">
        <f>SUM(C72:C76)-C75</f>
        <v>4937920</v>
      </c>
      <c r="D77" s="19">
        <f>SUM(D72:D76)-D75</f>
        <v>4937920</v>
      </c>
    </row>
    <row r="78" spans="1:4" s="6" customFormat="1" ht="14.25" customHeight="1" x14ac:dyDescent="0.2">
      <c r="A78" s="21">
        <v>27</v>
      </c>
      <c r="B78" s="20" t="s">
        <v>13</v>
      </c>
      <c r="C78" s="19">
        <v>1692420</v>
      </c>
      <c r="D78" s="19">
        <v>1692420</v>
      </c>
    </row>
    <row r="79" spans="1:4" s="6" customFormat="1" ht="14.25" customHeight="1" x14ac:dyDescent="0.2">
      <c r="A79" s="12">
        <v>28</v>
      </c>
      <c r="B79" s="11" t="s">
        <v>12</v>
      </c>
      <c r="C79" s="10">
        <v>2</v>
      </c>
      <c r="D79" s="10">
        <v>2</v>
      </c>
    </row>
    <row r="80" spans="1:4" s="6" customFormat="1" ht="14.25" customHeight="1" thickBot="1" x14ac:dyDescent="0.25">
      <c r="A80" s="18">
        <v>29</v>
      </c>
      <c r="B80" s="17" t="s">
        <v>11</v>
      </c>
      <c r="C80" s="16">
        <v>1682422</v>
      </c>
      <c r="D80" s="16">
        <v>1692422</v>
      </c>
    </row>
    <row r="81" spans="1:11" s="6" customFormat="1" ht="14.25" customHeight="1" thickBot="1" x14ac:dyDescent="0.25">
      <c r="A81" s="9">
        <v>30</v>
      </c>
      <c r="B81" s="8" t="s">
        <v>10</v>
      </c>
      <c r="C81" s="7">
        <f>+C68+C71+C77+C79+C78</f>
        <v>10565772</v>
      </c>
      <c r="D81" s="7">
        <f>+D68+D71+D77+D79+D78</f>
        <v>10565772</v>
      </c>
    </row>
    <row r="82" spans="1:11" s="6" customFormat="1" ht="14.25" customHeight="1" x14ac:dyDescent="0.2">
      <c r="A82" s="15">
        <v>31</v>
      </c>
      <c r="B82" s="14" t="s">
        <v>9</v>
      </c>
      <c r="C82" s="13">
        <v>983754</v>
      </c>
      <c r="D82" s="13">
        <v>983754</v>
      </c>
    </row>
    <row r="83" spans="1:11" s="6" customFormat="1" ht="14.25" customHeight="1" thickBot="1" x14ac:dyDescent="0.25">
      <c r="A83" s="12">
        <v>32</v>
      </c>
      <c r="B83" s="11" t="s">
        <v>8</v>
      </c>
      <c r="C83" s="10">
        <v>200274</v>
      </c>
      <c r="D83" s="10">
        <v>200274</v>
      </c>
    </row>
    <row r="84" spans="1:11" s="6" customFormat="1" ht="13.5" thickBot="1" x14ac:dyDescent="0.25">
      <c r="A84" s="9">
        <v>33</v>
      </c>
      <c r="B84" s="8" t="s">
        <v>7</v>
      </c>
      <c r="C84" s="7">
        <f>+C82+C83</f>
        <v>1184028</v>
      </c>
      <c r="D84" s="7">
        <f>+D82+D83</f>
        <v>1184028</v>
      </c>
    </row>
    <row r="85" spans="1:11" s="6" customFormat="1" ht="13.5" thickBot="1" x14ac:dyDescent="0.25">
      <c r="A85" s="9">
        <v>34</v>
      </c>
      <c r="B85" s="8" t="s">
        <v>6</v>
      </c>
      <c r="C85" s="7">
        <f>+C60+C61+C81+C84</f>
        <v>82365334</v>
      </c>
      <c r="D85" s="7">
        <f>+D60+D61+D81+D84</f>
        <v>82365334</v>
      </c>
    </row>
    <row r="86" spans="1:11" s="6" customFormat="1" ht="13.5" thickBot="1" x14ac:dyDescent="0.25">
      <c r="A86" s="9">
        <v>35</v>
      </c>
      <c r="B86" s="8" t="s">
        <v>5</v>
      </c>
      <c r="C86" s="7">
        <f>+C85</f>
        <v>82365334</v>
      </c>
      <c r="D86" s="7">
        <f>+D85</f>
        <v>82365334</v>
      </c>
    </row>
    <row r="87" spans="1:11" s="1" customFormat="1" ht="14.25" x14ac:dyDescent="0.2">
      <c r="A87" s="4" t="s">
        <v>4</v>
      </c>
      <c r="B87" s="4"/>
      <c r="C87" s="5"/>
      <c r="D87" s="5"/>
      <c r="E87" s="5"/>
      <c r="F87" s="5"/>
      <c r="G87" s="5"/>
      <c r="H87" s="5"/>
      <c r="I87" s="5"/>
      <c r="J87" s="5"/>
      <c r="K87" s="5"/>
    </row>
    <row r="88" spans="1:11" s="1" customFormat="1" ht="14.25" x14ac:dyDescent="0.2">
      <c r="A88" s="4"/>
      <c r="B88" s="4"/>
      <c r="C88" s="3" t="s">
        <v>3</v>
      </c>
      <c r="D88" s="3"/>
      <c r="E88" s="2" t="s">
        <v>2</v>
      </c>
      <c r="F88" s="2"/>
      <c r="G88" s="2"/>
    </row>
    <row r="89" spans="1:11" s="1" customFormat="1" ht="14.25" x14ac:dyDescent="0.2">
      <c r="A89" s="4"/>
      <c r="B89" s="4"/>
      <c r="C89" s="3" t="s">
        <v>1</v>
      </c>
      <c r="D89" s="3"/>
      <c r="E89" s="2" t="s">
        <v>0</v>
      </c>
      <c r="F89" s="2"/>
      <c r="G89" s="2"/>
    </row>
  </sheetData>
  <mergeCells count="5">
    <mergeCell ref="A5:E5"/>
    <mergeCell ref="A1:J1"/>
    <mergeCell ref="A48:J48"/>
    <mergeCell ref="D3:E3"/>
    <mergeCell ref="A50:D50"/>
  </mergeCells>
  <pageMargins left="0.25" right="0.25" top="0.75" bottom="0.75" header="0.3" footer="0.3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 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2018-05-10T12:43:13Z</dcterms:created>
  <dcterms:modified xsi:type="dcterms:W3CDTF">2018-05-10T12:43:22Z</dcterms:modified>
</cp:coreProperties>
</file>