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85" yWindow="840" windowWidth="11025" windowHeight="8085" tabRatio="602" firstSheet="11" activeTab="16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Önkorm. műk. bev." sheetId="54" r:id="rId7"/>
    <sheet name="5. Önk.felh.bev." sheetId="59" r:id="rId8"/>
    <sheet name="9. Kiad. mindössz." sheetId="8" r:id="rId9"/>
    <sheet name="9.1.-9.6. mell." sheetId="80" r:id="rId10"/>
    <sheet name="10. Kiad. mindössz. köt.-önként" sheetId="70" r:id="rId11"/>
    <sheet name="10.1. Önk.kiad.kötelező" sheetId="71" r:id="rId12"/>
    <sheet name="13.-15. mell." sheetId="12" r:id="rId13"/>
    <sheet name="16. melléklet" sheetId="13" r:id="rId14"/>
    <sheet name="17-18. mell." sheetId="14" r:id="rId15"/>
    <sheet name="19. mell. " sheetId="16" r:id="rId16"/>
    <sheet name="Munka1" sheetId="84" r:id="rId17"/>
  </sheets>
  <calcPr calcId="124519"/>
</workbook>
</file>

<file path=xl/calcChain.xml><?xml version="1.0" encoding="utf-8"?>
<calcChain xmlns="http://schemas.openxmlformats.org/spreadsheetml/2006/main">
  <c r="E55" i="53"/>
  <c r="D55"/>
  <c r="K55"/>
  <c r="J55"/>
  <c r="I55"/>
  <c r="E18" i="12"/>
  <c r="C18"/>
  <c r="C46" i="70"/>
  <c r="B46"/>
  <c r="D234" i="71"/>
  <c r="D232"/>
  <c r="D231"/>
  <c r="D218"/>
  <c r="D214"/>
  <c r="D213"/>
  <c r="D212"/>
  <c r="D211"/>
  <c r="D210"/>
  <c r="C66"/>
  <c r="B66"/>
  <c r="D47"/>
  <c r="C47"/>
  <c r="C34"/>
  <c r="D18"/>
  <c r="B18"/>
  <c r="C33" i="70"/>
  <c r="B33"/>
  <c r="C28"/>
  <c r="B28"/>
  <c r="C17"/>
  <c r="B17"/>
  <c r="B12" i="80"/>
  <c r="C46" i="8"/>
  <c r="D46"/>
  <c r="B46"/>
  <c r="C33"/>
  <c r="D33"/>
  <c r="B33"/>
  <c r="C28"/>
  <c r="D28"/>
  <c r="B28"/>
  <c r="C17"/>
  <c r="D17"/>
  <c r="B17"/>
  <c r="F41" i="59"/>
  <c r="E41"/>
  <c r="F39"/>
  <c r="E39"/>
  <c r="F50" i="54"/>
  <c r="E50"/>
  <c r="F48"/>
  <c r="E48"/>
  <c r="F39"/>
  <c r="E39"/>
  <c r="F32"/>
  <c r="E32"/>
  <c r="F19"/>
  <c r="E19"/>
  <c r="F40" i="20"/>
  <c r="G40"/>
  <c r="E40"/>
  <c r="F29"/>
  <c r="G29"/>
  <c r="E29"/>
  <c r="F38"/>
  <c r="G38"/>
  <c r="E38"/>
  <c r="B36" i="81"/>
  <c r="F49" i="52"/>
  <c r="G49"/>
  <c r="E49"/>
  <c r="F47"/>
  <c r="G47"/>
  <c r="E47"/>
  <c r="F38"/>
  <c r="G38"/>
  <c r="E38"/>
  <c r="F31"/>
  <c r="G31"/>
  <c r="E31"/>
  <c r="F18"/>
  <c r="G18"/>
  <c r="E18"/>
  <c r="E52" i="53"/>
  <c r="F52"/>
  <c r="D52"/>
  <c r="E50"/>
  <c r="F50"/>
  <c r="D50"/>
  <c r="E48"/>
  <c r="F48"/>
  <c r="D48"/>
  <c r="E39"/>
  <c r="F39"/>
  <c r="D39"/>
  <c r="F34"/>
  <c r="F55" s="1"/>
  <c r="E32"/>
  <c r="E34" s="1"/>
  <c r="F32"/>
  <c r="D32"/>
  <c r="D34" s="1"/>
  <c r="E23"/>
  <c r="F23"/>
  <c r="D23"/>
  <c r="J52"/>
  <c r="K52"/>
  <c r="I52"/>
  <c r="J50"/>
  <c r="K50"/>
  <c r="I50"/>
  <c r="J39"/>
  <c r="K39"/>
  <c r="I39"/>
  <c r="K34"/>
  <c r="J34"/>
  <c r="J23"/>
  <c r="K23"/>
  <c r="I23"/>
</calcChain>
</file>

<file path=xl/sharedStrings.xml><?xml version="1.0" encoding="utf-8"?>
<sst xmlns="http://schemas.openxmlformats.org/spreadsheetml/2006/main" count="807" uniqueCount="335">
  <si>
    <t xml:space="preserve">        Ezer Ft-ban</t>
  </si>
  <si>
    <t>Ezer Ft-ban</t>
  </si>
  <si>
    <t xml:space="preserve">  BEVÉTELEK JOGCÍMEI</t>
  </si>
  <si>
    <t>Önkormányzat</t>
  </si>
  <si>
    <t xml:space="preserve"> </t>
  </si>
  <si>
    <t xml:space="preserve">                Ezer Ft-ban </t>
  </si>
  <si>
    <t xml:space="preserve">Önkormányzat </t>
  </si>
  <si>
    <t>Összesen</t>
  </si>
  <si>
    <t xml:space="preserve">       Ezer Ft-ban</t>
  </si>
  <si>
    <t>Beruházási feladat</t>
  </si>
  <si>
    <t xml:space="preserve">            Ezer Ft-ban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</si>
  <si>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</si>
  <si>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</si>
  <si>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</si>
  <si>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</si>
  <si>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</si>
  <si>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</si>
  <si>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</si>
  <si>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</si>
  <si>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</si>
  <si>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</si>
  <si>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</si>
  <si>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</si>
  <si>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</si>
  <si>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</si>
  <si>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</si>
  <si>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</si>
  <si>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</si>
  <si>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</si>
  <si>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</si>
  <si>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</si>
  <si>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</si>
  <si>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</si>
  <si>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</si>
  <si>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</si>
  <si>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</si>
  <si>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>Költségvetési szerv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</si>
  <si>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</si>
  <si>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</si>
  <si>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</si>
  <si>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</si>
  <si>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</si>
  <si>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>KÖLTSÉGVETÉS MÉRLEGE</t>
  </si>
  <si>
    <t xml:space="preserve">Megnevezés </t>
  </si>
  <si>
    <t xml:space="preserve">Kv.-i szervek összesen </t>
  </si>
  <si>
    <t>Mindösszesen</t>
  </si>
  <si>
    <t xml:space="preserve">Költségvetési szervek engedélyezett létszáma </t>
  </si>
  <si>
    <t xml:space="preserve">Engedélyezett létszám (fő) </t>
  </si>
  <si>
    <t xml:space="preserve">Közfoglalkoztatottak engedelyezett létszáma </t>
  </si>
  <si>
    <t xml:space="preserve">Bevétel </t>
  </si>
  <si>
    <t>Kiadás</t>
  </si>
  <si>
    <t xml:space="preserve">C. MŰKÖDÉSI KIADÁSOK MINDÖSSZESEN (A+B) </t>
  </si>
  <si>
    <t xml:space="preserve">Kötelező feladatok </t>
  </si>
  <si>
    <t>C. MŰKÖDÉSI BEVÉTELEK MINDÖSSZESEN (A+B)</t>
  </si>
  <si>
    <t xml:space="preserve">KÖTELEZŐ FELADATOK </t>
  </si>
  <si>
    <t xml:space="preserve">MINDÖSSZESEN </t>
  </si>
  <si>
    <t xml:space="preserve">ÖNKORMÁNYZAT </t>
  </si>
  <si>
    <t xml:space="preserve">Önkormányz. Hivatal </t>
  </si>
  <si>
    <t>G. KIADÁS MINDÖSSZESEN (C+F)</t>
  </si>
  <si>
    <t>Kötelező feladatok</t>
  </si>
  <si>
    <t>Önkorm.hiv.</t>
  </si>
  <si>
    <t>Kv.-i szervek</t>
  </si>
  <si>
    <t>Felújítási feladat</t>
  </si>
  <si>
    <t xml:space="preserve">Céltartalék célonkénti részletezése </t>
  </si>
  <si>
    <t>Önkorm.-i Hivatal</t>
  </si>
  <si>
    <t xml:space="preserve">B.7. Felhalmozási célú átvett pénzeszközök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</si>
  <si>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</si>
  <si>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</si>
  <si>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</si>
  <si>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</si>
  <si>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 xml:space="preserve">B813. Maradvány igénybevétele </t>
  </si>
  <si>
    <t xml:space="preserve">B814. Államháztartáson belüli megelőlegezések </t>
  </si>
  <si>
    <t>B815. Államháztartáson belüli megelőlegezések törlesztése</t>
  </si>
  <si>
    <t xml:space="preserve">B816. Központi, irányító szervi támogatás 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</si>
  <si>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</si>
  <si>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</si>
  <si>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</si>
  <si>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</si>
  <si>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</si>
  <si>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</si>
  <si>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</si>
  <si>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</si>
  <si>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</si>
  <si>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</si>
  <si>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</si>
  <si>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</si>
  <si>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</si>
  <si>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</si>
  <si>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</si>
  <si>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</si>
  <si>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</si>
  <si>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</si>
  <si>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</si>
  <si>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</si>
  <si>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</si>
  <si>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 xml:space="preserve">E. Finanszírozási kiadások összesen (K911. …+K917.) </t>
  </si>
  <si>
    <t xml:space="preserve">B. FINANSZÍROZÁSI BEVÉTELEK (B8.) ÖSSZESEN </t>
  </si>
  <si>
    <t>B. FINASZÍROZÁSI KIADÁSOK (K9.) ÖSSZESEN</t>
  </si>
  <si>
    <t xml:space="preserve">E. FINANSZÍROZÁSI BEVÉTELEK (B8.) 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</si>
  <si>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</si>
  <si>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</si>
  <si>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</si>
  <si>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</si>
  <si>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</si>
  <si>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</si>
  <si>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</si>
  <si>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</si>
  <si>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</si>
  <si>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</si>
  <si>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</si>
  <si>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</si>
  <si>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</si>
  <si>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</si>
  <si>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</si>
  <si>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</si>
  <si>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</si>
  <si>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</si>
  <si>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</si>
  <si>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 xml:space="preserve">B36. gyéb közhatalmi bevételek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</si>
  <si>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</si>
  <si>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</si>
  <si>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</si>
  <si>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</si>
  <si>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B405. Tulajdonosi bevételek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</si>
  <si>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</si>
  <si>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</si>
  <si>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</si>
  <si>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</si>
  <si>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</si>
  <si>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</si>
  <si>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</si>
  <si>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</si>
  <si>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</si>
  <si>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</si>
  <si>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</si>
  <si>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</si>
  <si>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</si>
  <si>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</si>
  <si>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</si>
  <si>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</si>
  <si>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</si>
  <si>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</si>
  <si>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</si>
  <si>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</si>
  <si>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</si>
  <si>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</si>
  <si>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</si>
  <si>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</si>
  <si>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</si>
  <si>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</si>
  <si>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</si>
  <si>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</si>
  <si>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</si>
  <si>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</si>
  <si>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</si>
  <si>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BEVÉTELEK MINDÖSSZESEN </t>
  </si>
  <si>
    <t xml:space="preserve">B1. Működési célú támogatások államázt.-on belülről összesen </t>
  </si>
  <si>
    <t>D. FELHALMOZÁSI KÖLTSÉGVETÉSI BEVÉTELEK ÖSSZESEN (B2.+B5.+B7.)</t>
  </si>
  <si>
    <t>E. FINANSZÍROZÁSI KIADÁSOK (K9.) ÖSSZESEN</t>
  </si>
  <si>
    <t>FELHALMOZÁSI KÖLTSÉGVETÉSI BEVÉTELEK ÖSSZESEN (B2.+B5.+B7.)</t>
  </si>
  <si>
    <t>FELHALMOZÁSI BEVÉTELEK MINDÖSSZESEN</t>
  </si>
  <si>
    <t xml:space="preserve">                  3. melléklet</t>
  </si>
  <si>
    <t>2. melléklet</t>
  </si>
  <si>
    <t>4. melléklet</t>
  </si>
  <si>
    <t xml:space="preserve">                  5. melléklet</t>
  </si>
  <si>
    <t xml:space="preserve">     A 2014. évi MŰKÖDÉSI KÖLTSÉGVETÉS BEVÉTELI ELŐIRÁNYZATA FELADATONKÉNT</t>
  </si>
  <si>
    <t>A 2014. évi FELHALMOZÁSI KÖLTSÉGVETÉS BEVÉTELI ELŐIRÁNYZATA FELADATONKÉNT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</si>
  <si>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</si>
  <si>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</si>
  <si>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</si>
  <si>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</si>
  <si>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</si>
  <si>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</si>
  <si>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</si>
  <si>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</si>
  <si>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</si>
  <si>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</si>
  <si>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</si>
  <si>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</si>
  <si>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</si>
  <si>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</si>
  <si>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</si>
  <si>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</si>
  <si>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</si>
  <si>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</si>
  <si>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</si>
  <si>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</si>
  <si>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</si>
  <si>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</si>
  <si>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</si>
  <si>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</si>
  <si>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</si>
  <si>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</si>
  <si>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</si>
  <si>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</si>
  <si>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</si>
  <si>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</si>
  <si>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</si>
  <si>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F. MŰKÖDÉSI KIADÁSOK MINDÖSSZESEN (E+F) </t>
  </si>
  <si>
    <t xml:space="preserve">A 2014. évi MŰKÖDÉSI ÉS FELHALMOZÁSI KÖLTSÉGVETÉS KIADÁSI előirányzatai  </t>
  </si>
  <si>
    <t xml:space="preserve">  10. melléklet</t>
  </si>
  <si>
    <t xml:space="preserve">  9. melléklet</t>
  </si>
  <si>
    <t xml:space="preserve">  10.1. melléklet</t>
  </si>
  <si>
    <t xml:space="preserve">Az ÖNKORMÁNYZAT 2014. évi MŰKÖDÉSI ÉS FELHALMOZÁSI KÖLTSÉGVETÉS KIADÁSI ELŐIRÁNYZATAI </t>
  </si>
  <si>
    <t>9.1. melléklet</t>
  </si>
  <si>
    <t xml:space="preserve">K4. Elátottak pénzbeli juttatásai </t>
  </si>
  <si>
    <t>9.2. melléklet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</si>
  <si>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</si>
  <si>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</si>
  <si>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>9.3. melléklet</t>
  </si>
  <si>
    <t>9.4. melléklet</t>
  </si>
  <si>
    <t xml:space="preserve">K506. Egyéb működési célú támogatások államháztartáson belülre </t>
  </si>
  <si>
    <t>9.5. melléklet</t>
  </si>
  <si>
    <t>K508. Működési célú visszatérítendő támogatások, kölcsönök nyújtása államháztartáson kívülre</t>
  </si>
  <si>
    <t>K511. Egyéb működési célú támogatások államháztartáson kívülre</t>
  </si>
  <si>
    <t>9.6. melléklet</t>
  </si>
  <si>
    <t xml:space="preserve">K6. Beruházási kiadások </t>
  </si>
  <si>
    <t>13. melléklet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</si>
  <si>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</si>
  <si>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</si>
  <si>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</si>
  <si>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</si>
  <si>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</si>
  <si>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</si>
  <si>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</si>
  <si>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14. melléklet</t>
  </si>
  <si>
    <t>16. melléklet</t>
  </si>
  <si>
    <t xml:space="preserve">17. melléklet </t>
  </si>
  <si>
    <t xml:space="preserve">    18. melléklet </t>
  </si>
  <si>
    <t>2014. ......................... hó</t>
  </si>
  <si>
    <t xml:space="preserve">........................ 2014. ............ hó .... nap </t>
  </si>
  <si>
    <t>19.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</si>
  <si>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</si>
  <si>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</si>
  <si>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</si>
  <si>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</si>
  <si>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</si>
  <si>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</si>
  <si>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</si>
  <si>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</si>
  <si>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</si>
  <si>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</si>
  <si>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</si>
  <si>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</si>
  <si>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</si>
  <si>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</si>
  <si>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</si>
  <si>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 xml:space="preserve">B1. Működési célú támogatások államházt.-on belülről </t>
  </si>
  <si>
    <t xml:space="preserve">K2. Munkaadót terhelő járulékok és szoc. hozzáj. adó </t>
  </si>
  <si>
    <t>F. FELHALMOZÁSI BEVÉT. MINDÖSSZESEN (D+E)</t>
  </si>
  <si>
    <t xml:space="preserve">F. FELHALMOZÁSI KIAD.MINDÖSSZESEN (D+E) </t>
  </si>
  <si>
    <t>B811. Hitel-, és kölcsönfelvétel államházt.-on belülről</t>
  </si>
  <si>
    <t xml:space="preserve">K911. Hitel-, kölcsöntörlesztés államházt.-on kívülre </t>
  </si>
  <si>
    <t xml:space="preserve">K913. Államházt.-on belüli megelőlegezések folyóstása </t>
  </si>
  <si>
    <t>K914. Államházt.-on belüli megelőlegez. visszafizetése</t>
  </si>
  <si>
    <t xml:space="preserve">B2. Felhalmozási célú támogatások államh.-on belülről </t>
  </si>
  <si>
    <t xml:space="preserve">B816. Központi, irányíító szervi támogatás </t>
  </si>
  <si>
    <t>B817. Betétek megszüntetése</t>
  </si>
  <si>
    <t>B8. Finanszírozási bevételek összesen (B811. … +B817.)</t>
  </si>
  <si>
    <t>1. oldal</t>
  </si>
  <si>
    <t>2. oldal</t>
  </si>
  <si>
    <t>Igazgatási tev.</t>
  </si>
  <si>
    <t>Községgazd.</t>
  </si>
  <si>
    <t>START munka</t>
  </si>
  <si>
    <t>Közvilágítás</t>
  </si>
  <si>
    <t>3. oldal</t>
  </si>
  <si>
    <t>Átmeneti segély</t>
  </si>
  <si>
    <t>ÖNKORMÁNYZAT</t>
  </si>
  <si>
    <t>Eredeti ei</t>
  </si>
  <si>
    <t>Módosított ei</t>
  </si>
  <si>
    <t>Teljesítés</t>
  </si>
  <si>
    <t>Eredeti ei.</t>
  </si>
  <si>
    <t xml:space="preserve">Er. előirányzat </t>
  </si>
  <si>
    <t>Mód. előirányzat</t>
  </si>
  <si>
    <t>G.Költségvetési Bevételek (A+D)</t>
  </si>
  <si>
    <t>H. Finanszírozási Bevételek (B+E)</t>
  </si>
  <si>
    <t>I. BEVÉTELEK MINDÖSSZESEN (C+F)</t>
  </si>
  <si>
    <t>G.Költségvetési kiadások összesen (A+D)</t>
  </si>
  <si>
    <t>H. Finanszírozási kiadások összesen ( B+E)</t>
  </si>
  <si>
    <t>I. KIADÁSOK MINDÖSSZESEN (C+F)</t>
  </si>
  <si>
    <t>28. sz. melléklet</t>
  </si>
  <si>
    <t xml:space="preserve">Kimutatás </t>
  </si>
  <si>
    <t>Összeg</t>
  </si>
  <si>
    <t xml:space="preserve">Összes bevétel összege </t>
  </si>
  <si>
    <t xml:space="preserve">Összes kiadás  összege </t>
  </si>
  <si>
    <t>Nyitó pénzkészlet 2014. január 01-én</t>
  </si>
  <si>
    <t xml:space="preserve">a pénzeszközök változásáról </t>
  </si>
  <si>
    <t>Módosított ei.</t>
  </si>
  <si>
    <t>eredeti ei.</t>
  </si>
  <si>
    <t>mód. Ei.</t>
  </si>
  <si>
    <t>2014. év</t>
  </si>
  <si>
    <t xml:space="preserve">     A 2014. évi MŰKÖDÉSI BEVÉTELEK  ELŐIRÁNYZATAI</t>
  </si>
  <si>
    <t xml:space="preserve">közmunka </t>
  </si>
  <si>
    <t>Mód. Ei.</t>
  </si>
  <si>
    <t>START</t>
  </si>
  <si>
    <t>fóliaház építés</t>
  </si>
  <si>
    <t>2014.12.31-i létszám</t>
  </si>
  <si>
    <t>Záró pénzkészlet 2014. december 31-én</t>
  </si>
  <si>
    <t>2014.év</t>
  </si>
  <si>
    <t xml:space="preserve">     A 2014. évi FELHALMOZÁSI BEVÉTELEK ELŐIRÁNYZATAI</t>
  </si>
  <si>
    <t>12.31-i létszám</t>
  </si>
  <si>
    <t>teljesitett</t>
  </si>
  <si>
    <t>Lakott külterületi feladatok támogatása</t>
  </si>
  <si>
    <t>OEP támogatás</t>
  </si>
  <si>
    <t>Mezőgazdaság és vidékfejlesztés támogatása</t>
  </si>
  <si>
    <t>Gyermekvédelmi támogatás</t>
  </si>
  <si>
    <t>Óvodáztatási támogatás</t>
  </si>
  <si>
    <t>Természetbeni gyermekvédelmi támogatás</t>
  </si>
  <si>
    <t>Közgyógyellátás</t>
  </si>
  <si>
    <t>FHT</t>
  </si>
  <si>
    <t>Lakásfenntartási</t>
  </si>
  <si>
    <t>Szoc segély</t>
  </si>
  <si>
    <t>Működési célú támogatás</t>
  </si>
  <si>
    <t>Család és nővédelmi egészségügyi gondozás</t>
  </si>
  <si>
    <t>Falugondnoki szolgáltatás</t>
  </si>
  <si>
    <t>Köztemető fenntartás és működtetés</t>
  </si>
  <si>
    <t>Zöldterület kezelés</t>
  </si>
  <si>
    <t>Önkormányzatok elszámolása</t>
  </si>
  <si>
    <t>Önkormányzatok elszámolásai a központi költségvetésel</t>
  </si>
  <si>
    <r>
      <t>Az ÖNKORMÁNYZAT 2014. évi MŰKÖDÉSI ÉS FELHALMOZÁSI KÖLTSÉGVETÉS KIADÁSI ELŐIRÁNYZATAI</t>
    </r>
    <r>
      <rPr>
        <b/>
        <sz val="9"/>
        <rFont val="Arial CE"/>
        <charset val="238"/>
      </rPr>
      <t xml:space="preserve"> </t>
    </r>
  </si>
  <si>
    <t>Könyvtári szolgáltatások</t>
  </si>
  <si>
    <t>Betegségel kapcsolatos pénzbeli ellátások támogatása</t>
  </si>
  <si>
    <t>Gyermekvédelmi pénzbeli és természetbeni támogatások</t>
  </si>
  <si>
    <t>Aktív korúak ellátása</t>
  </si>
  <si>
    <t>Lakásfenntartással kapcsolatos ellátások</t>
  </si>
  <si>
    <t>Egyéb szociális és pénzbeli és természetbeni támogatások</t>
  </si>
  <si>
    <t>Forgatási és befektetési célú finanszirozási műveletek</t>
  </si>
  <si>
    <t>Önkormányzati vagyonnal való gazdálkodással kapcsolatos feladatok</t>
  </si>
  <si>
    <t>Községgazdálkodás</t>
  </si>
  <si>
    <t>falubusz</t>
  </si>
  <si>
    <t>eszköz vásárlás</t>
  </si>
  <si>
    <t>részesedések beszerzése közvilágitás</t>
  </si>
  <si>
    <t>Többcélú szolgáltató központ fejlesztése</t>
  </si>
  <si>
    <t>Közalkalmazott</t>
  </si>
  <si>
    <t>Közfoglalkoztatott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</si>
</sst>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7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0" fillId="2" borderId="3" xfId="0" applyFill="1" applyBorder="1"/>
    <xf numFmtId="0" fontId="0" fillId="0" borderId="3" xfId="0" applyBorder="1"/>
    <xf numFmtId="0" fontId="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/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/>
    </xf>
    <xf numFmtId="16" fontId="10" fillId="0" borderId="3" xfId="0" applyNumberFormat="1" applyFont="1" applyBorder="1" applyAlignment="1">
      <alignment wrapText="1"/>
    </xf>
    <xf numFmtId="0" fontId="10" fillId="0" borderId="3" xfId="0" applyFont="1" applyBorder="1" applyAlignment="1"/>
    <xf numFmtId="0" fontId="11" fillId="2" borderId="3" xfId="0" applyFont="1" applyFill="1" applyBorder="1"/>
    <xf numFmtId="0" fontId="11" fillId="2" borderId="3" xfId="0" applyFont="1" applyFill="1" applyBorder="1" applyAlignment="1">
      <alignment vertical="center" wrapText="1"/>
    </xf>
    <xf numFmtId="0" fontId="10" fillId="2" borderId="3" xfId="0" applyFont="1" applyFill="1" applyBorder="1"/>
    <xf numFmtId="0" fontId="12" fillId="0" borderId="3" xfId="0" applyFont="1" applyBorder="1"/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5" fillId="0" borderId="5" xfId="0" applyFont="1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Border="1" applyAlignme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11" fillId="2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0" borderId="3" xfId="0" applyFont="1" applyFill="1" applyBorder="1" applyAlignme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Alignment="1">
      <alignment horizontal="centerContinuous"/>
    </xf>
    <xf numFmtId="0" fontId="11" fillId="2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0" fillId="0" borderId="3" xfId="0" applyFont="1" applyFill="1" applyBorder="1"/>
    <xf numFmtId="0" fontId="13" fillId="0" borderId="0" xfId="0" applyFont="1" applyAlignment="1">
      <alignment horizontal="centerContinuous"/>
    </xf>
    <xf numFmtId="0" fontId="13" fillId="0" borderId="0" xfId="0" applyFont="1"/>
    <xf numFmtId="0" fontId="13" fillId="0" borderId="3" xfId="0" applyFont="1" applyBorder="1" applyAlignment="1">
      <alignment horizontal="center" wrapText="1"/>
    </xf>
    <xf numFmtId="0" fontId="6" fillId="0" borderId="3" xfId="0" applyFont="1" applyBorder="1"/>
    <xf numFmtId="0" fontId="13" fillId="2" borderId="3" xfId="0" applyFont="1" applyFill="1" applyBorder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0" fillId="0" borderId="4" xfId="0" applyFont="1" applyBorder="1" applyAlignment="1"/>
    <xf numFmtId="0" fontId="10" fillId="0" borderId="4" xfId="0" applyFont="1" applyBorder="1" applyAlignment="1">
      <alignment vertical="center"/>
    </xf>
    <xf numFmtId="0" fontId="11" fillId="0" borderId="4" xfId="0" applyFont="1" applyBorder="1" applyAlignment="1"/>
    <xf numFmtId="0" fontId="11" fillId="0" borderId="4" xfId="0" applyFont="1" applyBorder="1" applyAlignment="1">
      <alignment horizontal="left" vertical="center"/>
    </xf>
    <xf numFmtId="16" fontId="10" fillId="0" borderId="3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16" fontId="10" fillId="0" borderId="0" xfId="0" applyNumberFormat="1" applyFont="1" applyBorder="1" applyAlignment="1">
      <alignment horizontal="right"/>
    </xf>
    <xf numFmtId="16" fontId="11" fillId="0" borderId="3" xfId="0" applyNumberFormat="1" applyFont="1" applyBorder="1" applyAlignment="1">
      <alignment wrapText="1"/>
    </xf>
    <xf numFmtId="16" fontId="10" fillId="0" borderId="4" xfId="0" applyNumberFormat="1" applyFont="1" applyBorder="1" applyAlignment="1">
      <alignment horizontal="left" wrapText="1"/>
    </xf>
    <xf numFmtId="0" fontId="10" fillId="0" borderId="4" xfId="0" applyFont="1" applyBorder="1"/>
    <xf numFmtId="16" fontId="10" fillId="0" borderId="4" xfId="0" applyNumberFormat="1" applyFont="1" applyBorder="1" applyAlignment="1">
      <alignment horizontal="left" vertical="center" wrapText="1"/>
    </xf>
    <xf numFmtId="16" fontId="10" fillId="0" borderId="3" xfId="0" applyNumberFormat="1" applyFont="1" applyBorder="1" applyAlignment="1">
      <alignment horizontal="right" wrapText="1"/>
    </xf>
    <xf numFmtId="0" fontId="1" fillId="0" borderId="0" xfId="0" applyFont="1" applyAlignment="1"/>
    <xf numFmtId="0" fontId="6" fillId="0" borderId="0" xfId="0" applyFont="1" applyAlignment="1"/>
    <xf numFmtId="0" fontId="10" fillId="0" borderId="3" xfId="0" applyFont="1" applyBorder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16" fontId="10" fillId="0" borderId="0" xfId="0" applyNumberFormat="1" applyFont="1" applyBorder="1" applyAlignment="1"/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12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6" fontId="12" fillId="0" borderId="3" xfId="0" applyNumberFormat="1" applyFont="1" applyBorder="1" applyAlignment="1"/>
    <xf numFmtId="16" fontId="10" fillId="0" borderId="3" xfId="0" applyNumberFormat="1" applyFont="1" applyBorder="1" applyAlignment="1"/>
    <xf numFmtId="0" fontId="0" fillId="0" borderId="3" xfId="0" applyBorder="1" applyAlignment="1"/>
    <xf numFmtId="0" fontId="12" fillId="0" borderId="0" xfId="0" applyFont="1"/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NumberFormat="1" applyFont="1" applyBorder="1" applyAlignment="1"/>
    <xf numFmtId="0" fontId="6" fillId="0" borderId="3" xfId="0" applyFont="1" applyBorder="1" applyAlignment="1">
      <alignment horizontal="left"/>
    </xf>
    <xf numFmtId="0" fontId="11" fillId="0" borderId="3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3" xfId="0" applyNumberFormat="1" applyFont="1" applyBorder="1" applyAlignment="1">
      <alignment wrapText="1"/>
    </xf>
    <xf numFmtId="0" fontId="10" fillId="0" borderId="3" xfId="0" applyNumberFormat="1" applyFont="1" applyBorder="1" applyAlignment="1">
      <alignment horizontal="right" wrapText="1"/>
    </xf>
    <xf numFmtId="0" fontId="10" fillId="2" borderId="3" xfId="0" applyFont="1" applyFill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5" xfId="0" applyFont="1" applyBorder="1"/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10" fillId="0" borderId="13" xfId="0" applyFont="1" applyBorder="1"/>
    <xf numFmtId="0" fontId="10" fillId="0" borderId="14" xfId="0" applyFont="1" applyBorder="1"/>
    <xf numFmtId="0" fontId="11" fillId="0" borderId="16" xfId="0" applyFont="1" applyBorder="1" applyAlignment="1">
      <alignment horizontal="right"/>
    </xf>
    <xf numFmtId="0" fontId="10" fillId="0" borderId="11" xfId="0" applyFont="1" applyBorder="1" applyAlignment="1">
      <alignment horizontal="right" vertical="center" wrapText="1"/>
    </xf>
    <xf numFmtId="0" fontId="10" fillId="0" borderId="11" xfId="0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right" wrapText="1"/>
    </xf>
    <xf numFmtId="0" fontId="10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right" wrapText="1"/>
    </xf>
    <xf numFmtId="0" fontId="10" fillId="0" borderId="17" xfId="0" applyFont="1" applyBorder="1" applyAlignment="1">
      <alignment horizontal="right" wrapText="1"/>
    </xf>
    <xf numFmtId="0" fontId="10" fillId="0" borderId="17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1" fillId="2" borderId="13" xfId="0" applyFont="1" applyFill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7" xfId="0" applyFont="1" applyBorder="1"/>
    <xf numFmtId="0" fontId="11" fillId="0" borderId="6" xfId="0" applyFont="1" applyBorder="1"/>
    <xf numFmtId="0" fontId="11" fillId="0" borderId="13" xfId="0" applyFont="1" applyBorder="1" applyAlignment="1">
      <alignment horizontal="right" wrapText="1"/>
    </xf>
    <xf numFmtId="0" fontId="11" fillId="2" borderId="1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1" fillId="0" borderId="12" xfId="0" applyFont="1" applyBorder="1"/>
    <xf numFmtId="0" fontId="11" fillId="0" borderId="3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/>
    <xf numFmtId="0" fontId="10" fillId="0" borderId="10" xfId="0" applyFont="1" applyBorder="1" applyAlignment="1">
      <alignment horizontal="right"/>
    </xf>
    <xf numFmtId="0" fontId="12" fillId="0" borderId="3" xfId="0" applyNumberFormat="1" applyFont="1" applyBorder="1" applyAlignment="1"/>
    <xf numFmtId="0" fontId="11" fillId="0" borderId="3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0" fillId="0" borderId="3" xfId="0" applyFont="1" applyBorder="1"/>
    <xf numFmtId="0" fontId="0" fillId="0" borderId="3" xfId="0" applyBorder="1"/>
    <xf numFmtId="0" fontId="0" fillId="0" borderId="0" xfId="0"/>
    <xf numFmtId="0" fontId="0" fillId="0" borderId="3" xfId="0" applyFont="1" applyBorder="1"/>
    <xf numFmtId="0" fontId="11" fillId="0" borderId="11" xfId="0" applyFont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right"/>
    </xf>
    <xf numFmtId="0" fontId="10" fillId="0" borderId="3" xfId="0" applyFont="1" applyBorder="1"/>
    <xf numFmtId="0" fontId="10" fillId="0" borderId="17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2" borderId="18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0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1" fillId="0" borderId="18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59"/>
  <sheetViews>
    <sheetView topLeftCell="A10" zoomScale="90" zoomScaleNormal="90" workbookViewId="0">
      <selection activeCell="D57" sqref="D57"/>
    </sheetView>
  </sheetViews>
  <sheetFormatPr defaultRowHeight="12.75"/>
  <cols>
    <col min="3" max="3" width="36" customWidth="1"/>
    <col min="4" max="4" width="17.42578125" customWidth="1"/>
    <col min="5" max="6" width="17.28515625" customWidth="1"/>
    <col min="7" max="7" width="41.5703125" customWidth="1"/>
    <col min="8" max="8" width="0.28515625" customWidth="1"/>
    <col min="9" max="9" width="18" customWidth="1"/>
    <col min="10" max="10" width="17.28515625" customWidth="1"/>
    <col min="11" max="11" width="16.7109375" customWidth="1"/>
  </cols>
  <sheetData>
    <row r="9" spans="1:1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>
      <c r="A11" s="236" t="s">
        <v>42</v>
      </c>
      <c r="B11" s="236"/>
      <c r="C11" s="236"/>
      <c r="D11" s="236"/>
      <c r="E11" s="236"/>
      <c r="F11" s="236"/>
      <c r="G11" s="236"/>
      <c r="H11" s="236"/>
      <c r="I11" s="236"/>
      <c r="J11" s="236"/>
      <c r="K11" s="116"/>
    </row>
    <row r="12" spans="1:11">
      <c r="A12" s="236" t="s">
        <v>290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116"/>
    </row>
    <row r="13" spans="1:11">
      <c r="A13" s="237"/>
      <c r="B13" s="237"/>
      <c r="C13" s="237"/>
      <c r="D13" s="76"/>
      <c r="E13" s="56"/>
      <c r="F13" s="56"/>
      <c r="G13" s="237"/>
      <c r="H13" s="237"/>
      <c r="I13" s="76"/>
      <c r="J13" s="54" t="s">
        <v>0</v>
      </c>
      <c r="K13" s="54"/>
    </row>
    <row r="14" spans="1:11">
      <c r="A14" s="238" t="s">
        <v>49</v>
      </c>
      <c r="B14" s="239"/>
      <c r="C14" s="239"/>
      <c r="D14" s="239"/>
      <c r="E14" s="239"/>
      <c r="F14" s="240"/>
      <c r="G14" s="238" t="s">
        <v>50</v>
      </c>
      <c r="H14" s="239"/>
      <c r="I14" s="239"/>
      <c r="J14" s="239"/>
      <c r="K14" s="240"/>
    </row>
    <row r="15" spans="1:11">
      <c r="A15" s="235" t="s">
        <v>43</v>
      </c>
      <c r="B15" s="235"/>
      <c r="C15" s="235"/>
      <c r="D15" s="21" t="s">
        <v>272</v>
      </c>
      <c r="E15" s="21" t="s">
        <v>273</v>
      </c>
      <c r="F15" s="13" t="s">
        <v>270</v>
      </c>
      <c r="G15" s="235" t="s">
        <v>43</v>
      </c>
      <c r="H15" s="235"/>
      <c r="I15" s="21" t="s">
        <v>272</v>
      </c>
      <c r="J15" s="21" t="s">
        <v>273</v>
      </c>
      <c r="K15" s="13" t="s">
        <v>270</v>
      </c>
    </row>
    <row r="16" spans="1:11">
      <c r="A16" s="198" t="s">
        <v>247</v>
      </c>
      <c r="B16" s="217"/>
      <c r="C16" s="199"/>
      <c r="D16" s="77">
        <v>32011</v>
      </c>
      <c r="E16" s="23">
        <v>90431</v>
      </c>
      <c r="F16" s="23">
        <v>83681</v>
      </c>
      <c r="G16" s="198" t="s">
        <v>75</v>
      </c>
      <c r="H16" s="199"/>
      <c r="I16" s="77">
        <v>63150</v>
      </c>
      <c r="J16" s="23">
        <v>45551</v>
      </c>
      <c r="K16" s="23">
        <v>45551</v>
      </c>
    </row>
    <row r="17" spans="1:11">
      <c r="A17" s="198" t="s">
        <v>66</v>
      </c>
      <c r="B17" s="217"/>
      <c r="C17" s="199"/>
      <c r="D17" s="119">
        <v>3151</v>
      </c>
      <c r="E17" s="23">
        <v>3965</v>
      </c>
      <c r="F17" s="23">
        <v>3965</v>
      </c>
      <c r="G17" s="209" t="s">
        <v>248</v>
      </c>
      <c r="H17" s="209"/>
      <c r="I17" s="105">
        <v>9477</v>
      </c>
      <c r="J17" s="23">
        <v>7220</v>
      </c>
      <c r="K17" s="23">
        <v>7220</v>
      </c>
    </row>
    <row r="18" spans="1:11">
      <c r="A18" s="198" t="s">
        <v>67</v>
      </c>
      <c r="B18" s="217"/>
      <c r="C18" s="199"/>
      <c r="D18" s="120">
        <v>0</v>
      </c>
      <c r="E18" s="23">
        <v>899</v>
      </c>
      <c r="F18" s="23">
        <v>899</v>
      </c>
      <c r="G18" s="209" t="s">
        <v>77</v>
      </c>
      <c r="H18" s="209"/>
      <c r="I18" s="77">
        <v>12651</v>
      </c>
      <c r="J18" s="23">
        <v>16634</v>
      </c>
      <c r="K18" s="23">
        <v>16416</v>
      </c>
    </row>
    <row r="19" spans="1:11">
      <c r="A19" s="198" t="s">
        <v>68</v>
      </c>
      <c r="B19" s="217"/>
      <c r="C19" s="199"/>
      <c r="D19" s="121">
        <v>73256</v>
      </c>
      <c r="E19" s="23">
        <v>0</v>
      </c>
      <c r="F19" s="23">
        <v>0</v>
      </c>
      <c r="G19" s="209" t="s">
        <v>78</v>
      </c>
      <c r="H19" s="209"/>
      <c r="I19" s="77">
        <v>14220</v>
      </c>
      <c r="J19" s="23">
        <v>14459</v>
      </c>
      <c r="K19" s="23">
        <v>14400</v>
      </c>
    </row>
    <row r="20" spans="1:11">
      <c r="A20" s="209"/>
      <c r="B20" s="209"/>
      <c r="C20" s="209"/>
      <c r="D20" s="121"/>
      <c r="E20" s="23"/>
      <c r="F20" s="23"/>
      <c r="G20" s="209" t="s">
        <v>79</v>
      </c>
      <c r="H20" s="209"/>
      <c r="I20" s="77">
        <v>0</v>
      </c>
      <c r="J20" s="23">
        <v>1262</v>
      </c>
      <c r="K20" s="23">
        <v>1230</v>
      </c>
    </row>
    <row r="21" spans="1:11">
      <c r="A21" s="231"/>
      <c r="B21" s="231"/>
      <c r="C21" s="231"/>
      <c r="D21" s="77"/>
      <c r="E21" s="23"/>
      <c r="F21" s="87"/>
      <c r="G21" s="232" t="s">
        <v>80</v>
      </c>
      <c r="H21" s="233"/>
      <c r="I21" s="121"/>
      <c r="J21" s="23"/>
      <c r="K21" s="23"/>
    </row>
    <row r="22" spans="1:11" ht="13.5" thickBot="1">
      <c r="A22" s="234"/>
      <c r="B22" s="234"/>
      <c r="C22" s="234"/>
      <c r="D22" s="122"/>
      <c r="E22" s="109"/>
      <c r="F22" s="123"/>
      <c r="G22" s="222" t="s">
        <v>81</v>
      </c>
      <c r="H22" s="223"/>
      <c r="I22" s="137"/>
      <c r="J22" s="109"/>
      <c r="K22" s="109"/>
    </row>
    <row r="23" spans="1:11" ht="13.5" thickBot="1">
      <c r="A23" s="214" t="s">
        <v>74</v>
      </c>
      <c r="B23" s="215"/>
      <c r="C23" s="215"/>
      <c r="D23" s="151">
        <f>SUM(D16:D19)</f>
        <v>108418</v>
      </c>
      <c r="E23" s="151">
        <f t="shared" ref="E23:F23" si="0">SUM(E16:E19)</f>
        <v>95295</v>
      </c>
      <c r="F23" s="151">
        <f t="shared" si="0"/>
        <v>88545</v>
      </c>
      <c r="G23" s="214" t="s">
        <v>82</v>
      </c>
      <c r="H23" s="216"/>
      <c r="I23" s="128">
        <f>SUM(I16:I20)</f>
        <v>99498</v>
      </c>
      <c r="J23" s="128">
        <f t="shared" ref="J23:K23" si="1">SUM(J16:J20)</f>
        <v>85126</v>
      </c>
      <c r="K23" s="128">
        <f t="shared" si="1"/>
        <v>84817</v>
      </c>
    </row>
    <row r="24" spans="1:11">
      <c r="A24" s="219"/>
      <c r="B24" s="229"/>
      <c r="C24" s="220"/>
      <c r="D24" s="136"/>
      <c r="E24" s="130"/>
      <c r="F24" s="131"/>
      <c r="G24" s="219"/>
      <c r="H24" s="220"/>
      <c r="I24" s="147"/>
      <c r="J24" s="130"/>
      <c r="K24" s="130"/>
    </row>
    <row r="25" spans="1:11">
      <c r="A25" s="198" t="s">
        <v>251</v>
      </c>
      <c r="B25" s="217"/>
      <c r="C25" s="199"/>
      <c r="D25" s="122">
        <v>0</v>
      </c>
      <c r="E25" s="109">
        <v>10000</v>
      </c>
      <c r="F25" s="123">
        <v>10000</v>
      </c>
      <c r="G25" s="198" t="s">
        <v>83</v>
      </c>
      <c r="H25" s="199"/>
      <c r="I25" s="173">
        <v>0</v>
      </c>
      <c r="J25" s="109">
        <v>10000</v>
      </c>
      <c r="K25" s="109">
        <v>10000</v>
      </c>
    </row>
    <row r="26" spans="1:11">
      <c r="A26" s="210" t="s">
        <v>69</v>
      </c>
      <c r="B26" s="210"/>
      <c r="C26" s="210"/>
      <c r="D26" s="77"/>
      <c r="E26" s="23"/>
      <c r="F26" s="23"/>
      <c r="G26" s="230" t="s">
        <v>84</v>
      </c>
      <c r="H26" s="210"/>
      <c r="I26" s="108"/>
      <c r="J26" s="24"/>
      <c r="K26" s="24"/>
    </row>
    <row r="27" spans="1:11">
      <c r="A27" s="210" t="s">
        <v>70</v>
      </c>
      <c r="B27" s="210"/>
      <c r="C27" s="210"/>
      <c r="D27" s="129">
        <v>2226</v>
      </c>
      <c r="E27" s="130">
        <v>2226</v>
      </c>
      <c r="F27" s="131">
        <v>2226</v>
      </c>
      <c r="G27" s="228" t="s">
        <v>253</v>
      </c>
      <c r="H27" s="228"/>
      <c r="I27" s="132"/>
      <c r="J27" s="130"/>
      <c r="K27" s="130"/>
    </row>
    <row r="28" spans="1:11">
      <c r="A28" s="209" t="s">
        <v>71</v>
      </c>
      <c r="B28" s="209"/>
      <c r="C28" s="209"/>
      <c r="D28" s="105">
        <v>0</v>
      </c>
      <c r="E28" s="23">
        <v>0</v>
      </c>
      <c r="F28" s="87">
        <v>632</v>
      </c>
      <c r="G28" s="210" t="s">
        <v>254</v>
      </c>
      <c r="H28" s="210"/>
      <c r="I28" s="115"/>
      <c r="J28" s="23"/>
      <c r="K28" s="23"/>
    </row>
    <row r="29" spans="1:11">
      <c r="A29" s="209" t="s">
        <v>72</v>
      </c>
      <c r="B29" s="209"/>
      <c r="C29" s="209"/>
      <c r="D29" s="133"/>
      <c r="E29" s="23"/>
      <c r="F29" s="87"/>
      <c r="G29" s="210" t="s">
        <v>87</v>
      </c>
      <c r="H29" s="210"/>
      <c r="I29" s="148"/>
      <c r="J29" s="23"/>
      <c r="K29" s="23"/>
    </row>
    <row r="30" spans="1:11">
      <c r="A30" s="210" t="s">
        <v>73</v>
      </c>
      <c r="B30" s="210"/>
      <c r="C30" s="210"/>
      <c r="D30" s="77"/>
      <c r="E30" s="23"/>
      <c r="F30" s="87"/>
      <c r="G30" s="210" t="s">
        <v>88</v>
      </c>
      <c r="H30" s="210"/>
      <c r="I30" s="115"/>
      <c r="J30" s="23"/>
      <c r="K30" s="23"/>
    </row>
    <row r="31" spans="1:11" ht="13.5" thickBot="1">
      <c r="A31" s="213"/>
      <c r="B31" s="213"/>
      <c r="C31" s="213"/>
      <c r="D31" s="122"/>
      <c r="E31" s="109"/>
      <c r="F31" s="123"/>
      <c r="G31" s="227" t="s">
        <v>89</v>
      </c>
      <c r="H31" s="227"/>
      <c r="I31" s="124"/>
      <c r="J31" s="109"/>
      <c r="K31" s="109"/>
    </row>
    <row r="32" spans="1:11" ht="13.5" thickBot="1">
      <c r="A32" s="200" t="s">
        <v>96</v>
      </c>
      <c r="B32" s="201"/>
      <c r="C32" s="201"/>
      <c r="D32" s="135">
        <f>SUM(D25:D30)</f>
        <v>2226</v>
      </c>
      <c r="E32" s="135">
        <f t="shared" ref="E32:F32" si="2">SUM(E25:E30)</f>
        <v>12226</v>
      </c>
      <c r="F32" s="135">
        <f t="shared" si="2"/>
        <v>12858</v>
      </c>
      <c r="G32" s="214" t="s">
        <v>97</v>
      </c>
      <c r="H32" s="216"/>
      <c r="I32" s="128">
        <v>0</v>
      </c>
      <c r="J32" s="126">
        <v>10000</v>
      </c>
      <c r="K32" s="127">
        <v>10000</v>
      </c>
    </row>
    <row r="33" spans="1:11" ht="13.5" thickBot="1">
      <c r="A33" s="224"/>
      <c r="B33" s="224"/>
      <c r="C33" s="224"/>
      <c r="D33" s="152"/>
      <c r="E33" s="140"/>
      <c r="F33" s="141"/>
      <c r="G33" s="225"/>
      <c r="H33" s="226"/>
      <c r="I33" s="149"/>
      <c r="J33" s="140"/>
      <c r="K33" s="140"/>
    </row>
    <row r="34" spans="1:11" ht="13.5" thickBot="1">
      <c r="A34" s="200" t="s">
        <v>53</v>
      </c>
      <c r="B34" s="201"/>
      <c r="C34" s="201"/>
      <c r="D34" s="135">
        <f>SUM(D23,D32)</f>
        <v>110644</v>
      </c>
      <c r="E34" s="135">
        <f t="shared" ref="E34:F34" si="3">SUM(E23,E32)</f>
        <v>107521</v>
      </c>
      <c r="F34" s="135">
        <f t="shared" si="3"/>
        <v>101403</v>
      </c>
      <c r="G34" s="214" t="s">
        <v>51</v>
      </c>
      <c r="H34" s="216"/>
      <c r="I34" s="135">
        <v>99498</v>
      </c>
      <c r="J34" s="110">
        <f>SUM(J23,J32)</f>
        <v>95126</v>
      </c>
      <c r="K34" s="110">
        <f>SUM(K23,K32)</f>
        <v>94817</v>
      </c>
    </row>
    <row r="35" spans="1:11">
      <c r="A35" s="218"/>
      <c r="B35" s="218"/>
      <c r="C35" s="218"/>
      <c r="D35" s="136"/>
      <c r="E35" s="130"/>
      <c r="F35" s="131"/>
      <c r="G35" s="219"/>
      <c r="H35" s="220"/>
      <c r="I35" s="132"/>
      <c r="J35" s="130"/>
      <c r="K35" s="130"/>
    </row>
    <row r="36" spans="1:11">
      <c r="A36" s="198" t="s">
        <v>255</v>
      </c>
      <c r="B36" s="217"/>
      <c r="C36" s="199"/>
      <c r="D36" s="77">
        <v>0</v>
      </c>
      <c r="E36" s="23">
        <v>17921</v>
      </c>
      <c r="F36" s="87">
        <v>17921</v>
      </c>
      <c r="G36" s="198" t="s">
        <v>91</v>
      </c>
      <c r="H36" s="199"/>
      <c r="I36" s="121">
        <v>3359</v>
      </c>
      <c r="J36" s="23">
        <v>17864</v>
      </c>
      <c r="K36" s="23">
        <v>17864</v>
      </c>
    </row>
    <row r="37" spans="1:11">
      <c r="A37" s="198" t="s">
        <v>140</v>
      </c>
      <c r="B37" s="217"/>
      <c r="C37" s="199"/>
      <c r="D37" s="119">
        <v>0</v>
      </c>
      <c r="E37" s="23">
        <v>850</v>
      </c>
      <c r="F37" s="87">
        <v>850</v>
      </c>
      <c r="G37" s="198" t="s">
        <v>92</v>
      </c>
      <c r="H37" s="199"/>
      <c r="I37" s="121">
        <v>7787</v>
      </c>
      <c r="J37" s="23">
        <v>13302</v>
      </c>
      <c r="K37" s="23">
        <v>13302</v>
      </c>
    </row>
    <row r="38" spans="1:11" ht="13.5" thickBot="1">
      <c r="A38" s="221" t="s">
        <v>65</v>
      </c>
      <c r="B38" s="221"/>
      <c r="C38" s="221"/>
      <c r="D38" s="122"/>
      <c r="E38" s="109"/>
      <c r="F38" s="123"/>
      <c r="G38" s="222" t="s">
        <v>93</v>
      </c>
      <c r="H38" s="223"/>
      <c r="I38" s="137"/>
      <c r="J38" s="109"/>
      <c r="K38" s="109"/>
    </row>
    <row r="39" spans="1:11" ht="13.5" thickBot="1">
      <c r="A39" s="214" t="s">
        <v>157</v>
      </c>
      <c r="B39" s="215"/>
      <c r="C39" s="216"/>
      <c r="D39" s="135">
        <f>SUM(D36:D37)</f>
        <v>0</v>
      </c>
      <c r="E39" s="135">
        <f t="shared" ref="E39:F39" si="4">SUM(E36:E37)</f>
        <v>18771</v>
      </c>
      <c r="F39" s="135">
        <f t="shared" si="4"/>
        <v>18771</v>
      </c>
      <c r="G39" s="214" t="s">
        <v>94</v>
      </c>
      <c r="H39" s="216"/>
      <c r="I39" s="128">
        <f>SUM(I36:I37)</f>
        <v>11146</v>
      </c>
      <c r="J39" s="128">
        <f t="shared" ref="J39:K39" si="5">SUM(J36:J37)</f>
        <v>31166</v>
      </c>
      <c r="K39" s="128">
        <f t="shared" si="5"/>
        <v>31166</v>
      </c>
    </row>
    <row r="40" spans="1:11">
      <c r="A40" s="218"/>
      <c r="B40" s="218"/>
      <c r="C40" s="218"/>
      <c r="D40" s="136"/>
      <c r="E40" s="130"/>
      <c r="F40" s="131"/>
      <c r="G40" s="219"/>
      <c r="H40" s="220"/>
      <c r="I40" s="132"/>
      <c r="J40" s="130"/>
      <c r="K40" s="130"/>
    </row>
    <row r="41" spans="1:11">
      <c r="A41" s="198" t="s">
        <v>251</v>
      </c>
      <c r="B41" s="217"/>
      <c r="C41" s="199"/>
      <c r="D41" s="77">
        <v>0</v>
      </c>
      <c r="E41" s="23">
        <v>10000</v>
      </c>
      <c r="F41" s="87">
        <v>10000</v>
      </c>
      <c r="G41" s="198" t="s">
        <v>252</v>
      </c>
      <c r="H41" s="199"/>
      <c r="I41" s="121">
        <v>0</v>
      </c>
      <c r="J41" s="23">
        <v>10000</v>
      </c>
      <c r="K41" s="23">
        <v>10000</v>
      </c>
    </row>
    <row r="42" spans="1:11">
      <c r="A42" s="210" t="s">
        <v>69</v>
      </c>
      <c r="B42" s="210"/>
      <c r="C42" s="210"/>
      <c r="D42" s="77"/>
      <c r="E42" s="23"/>
      <c r="F42" s="87"/>
      <c r="G42" s="210" t="s">
        <v>84</v>
      </c>
      <c r="H42" s="210"/>
      <c r="I42" s="117"/>
      <c r="J42" s="23"/>
      <c r="K42" s="23"/>
    </row>
    <row r="43" spans="1:11">
      <c r="A43" s="210" t="s">
        <v>70</v>
      </c>
      <c r="B43" s="210"/>
      <c r="C43" s="210"/>
      <c r="D43" s="122">
        <v>2226</v>
      </c>
      <c r="E43" s="109">
        <v>2226</v>
      </c>
      <c r="F43" s="123">
        <v>2226</v>
      </c>
      <c r="G43" s="198" t="s">
        <v>85</v>
      </c>
      <c r="H43" s="199"/>
      <c r="I43" s="137"/>
      <c r="J43" s="109"/>
      <c r="K43" s="109"/>
    </row>
    <row r="44" spans="1:11">
      <c r="A44" s="209" t="s">
        <v>71</v>
      </c>
      <c r="B44" s="209"/>
      <c r="C44" s="209"/>
      <c r="D44" s="77">
        <v>0</v>
      </c>
      <c r="E44" s="23">
        <v>0</v>
      </c>
      <c r="F44" s="23">
        <v>632</v>
      </c>
      <c r="G44" s="217" t="s">
        <v>254</v>
      </c>
      <c r="H44" s="199"/>
      <c r="I44" s="108"/>
      <c r="J44" s="24"/>
      <c r="K44" s="24"/>
    </row>
    <row r="45" spans="1:11">
      <c r="A45" s="209" t="s">
        <v>72</v>
      </c>
      <c r="B45" s="209"/>
      <c r="C45" s="209"/>
      <c r="D45" s="129"/>
      <c r="E45" s="130"/>
      <c r="F45" s="131"/>
      <c r="G45" s="210" t="s">
        <v>87</v>
      </c>
      <c r="H45" s="210"/>
      <c r="I45" s="132"/>
      <c r="J45" s="130"/>
      <c r="K45" s="130"/>
    </row>
    <row r="46" spans="1:11">
      <c r="A46" s="210" t="s">
        <v>73</v>
      </c>
      <c r="B46" s="210"/>
      <c r="C46" s="210"/>
      <c r="D46" s="105"/>
      <c r="E46" s="23"/>
      <c r="F46" s="87"/>
      <c r="G46" s="210" t="s">
        <v>88</v>
      </c>
      <c r="H46" s="210"/>
      <c r="I46" s="118"/>
      <c r="J46" s="23"/>
      <c r="K46" s="23"/>
    </row>
    <row r="47" spans="1:11" ht="13.5" thickBot="1">
      <c r="A47" s="213"/>
      <c r="B47" s="213"/>
      <c r="C47" s="213"/>
      <c r="D47" s="138"/>
      <c r="E47" s="109"/>
      <c r="F47" s="123"/>
      <c r="G47" s="210" t="s">
        <v>89</v>
      </c>
      <c r="H47" s="210"/>
      <c r="I47" s="134"/>
      <c r="J47" s="23"/>
      <c r="K47" s="23"/>
    </row>
    <row r="48" spans="1:11" ht="13.5" thickBot="1">
      <c r="A48" s="214" t="s">
        <v>98</v>
      </c>
      <c r="B48" s="215"/>
      <c r="C48" s="216"/>
      <c r="D48" s="125">
        <f>SUM(D41:D46)</f>
        <v>2226</v>
      </c>
      <c r="E48" s="125">
        <f t="shared" ref="E48:F48" si="6">SUM(E41:E46)</f>
        <v>12226</v>
      </c>
      <c r="F48" s="125">
        <f t="shared" si="6"/>
        <v>12858</v>
      </c>
      <c r="G48" s="202" t="s">
        <v>158</v>
      </c>
      <c r="H48" s="203"/>
      <c r="I48" s="121">
        <v>0</v>
      </c>
      <c r="J48" s="23">
        <v>10000</v>
      </c>
      <c r="K48" s="23">
        <v>10000</v>
      </c>
    </row>
    <row r="49" spans="1:11" ht="13.5" thickBot="1">
      <c r="A49" s="197"/>
      <c r="B49" s="197"/>
      <c r="C49" s="197"/>
      <c r="D49" s="153"/>
      <c r="E49" s="140"/>
      <c r="F49" s="141"/>
      <c r="G49" s="198"/>
      <c r="H49" s="199"/>
      <c r="I49" s="115"/>
      <c r="J49" s="23"/>
      <c r="K49" s="23"/>
    </row>
    <row r="50" spans="1:11" ht="13.5" thickBot="1">
      <c r="A50" s="200" t="s">
        <v>249</v>
      </c>
      <c r="B50" s="201"/>
      <c r="C50" s="201"/>
      <c r="D50" s="135">
        <f>SUM(D39,D48)</f>
        <v>2226</v>
      </c>
      <c r="E50" s="135">
        <f t="shared" ref="E50:F50" si="7">SUM(E39,E48)</f>
        <v>30997</v>
      </c>
      <c r="F50" s="135">
        <f t="shared" si="7"/>
        <v>31629</v>
      </c>
      <c r="G50" s="202" t="s">
        <v>250</v>
      </c>
      <c r="H50" s="203"/>
      <c r="I50" s="146">
        <f>SUM(I39,I48)</f>
        <v>11146</v>
      </c>
      <c r="J50" s="146">
        <f t="shared" ref="J50:K50" si="8">SUM(J39,J48)</f>
        <v>41166</v>
      </c>
      <c r="K50" s="146">
        <f t="shared" si="8"/>
        <v>41166</v>
      </c>
    </row>
    <row r="51" spans="1:11" ht="13.5" thickBot="1">
      <c r="A51" s="154"/>
      <c r="B51" s="155"/>
      <c r="C51" s="156"/>
      <c r="D51" s="152"/>
      <c r="E51" s="157"/>
      <c r="F51" s="158"/>
      <c r="G51" s="144"/>
      <c r="H51" s="145"/>
      <c r="I51" s="150"/>
      <c r="J51" s="163"/>
      <c r="K51" s="163"/>
    </row>
    <row r="52" spans="1:11" ht="13.5" thickBot="1">
      <c r="A52" s="204" t="s">
        <v>274</v>
      </c>
      <c r="B52" s="205"/>
      <c r="C52" s="206"/>
      <c r="D52" s="159">
        <f>SUM(D23,D39)</f>
        <v>108418</v>
      </c>
      <c r="E52" s="159">
        <f t="shared" ref="E52:F52" si="9">SUM(E23,E39)</f>
        <v>114066</v>
      </c>
      <c r="F52" s="159">
        <f t="shared" si="9"/>
        <v>107316</v>
      </c>
      <c r="G52" s="160" t="s">
        <v>277</v>
      </c>
      <c r="H52" s="161"/>
      <c r="I52" s="162">
        <f>SUM(I23,I39)</f>
        <v>110644</v>
      </c>
      <c r="J52" s="162">
        <f t="shared" ref="J52:K52" si="10">SUM(J23,J39)</f>
        <v>116292</v>
      </c>
      <c r="K52" s="162">
        <f t="shared" si="10"/>
        <v>115983</v>
      </c>
    </row>
    <row r="53" spans="1:11" ht="13.5" thickBot="1">
      <c r="A53" s="207" t="s">
        <v>275</v>
      </c>
      <c r="B53" s="208"/>
      <c r="C53" s="208"/>
      <c r="D53" s="135">
        <v>2226</v>
      </c>
      <c r="E53" s="110">
        <v>12226</v>
      </c>
      <c r="F53" s="111">
        <v>12858</v>
      </c>
      <c r="G53" s="211" t="s">
        <v>278</v>
      </c>
      <c r="H53" s="212"/>
      <c r="I53" s="128">
        <v>0</v>
      </c>
      <c r="J53" s="110">
        <v>10000</v>
      </c>
      <c r="K53" s="111">
        <v>10000</v>
      </c>
    </row>
    <row r="54" spans="1:11" ht="13.5" thickBot="1">
      <c r="A54" s="192"/>
      <c r="B54" s="192"/>
      <c r="C54" s="192"/>
      <c r="D54" s="139"/>
      <c r="E54" s="140"/>
      <c r="F54" s="141"/>
      <c r="G54" s="193"/>
      <c r="H54" s="194"/>
      <c r="I54" s="142"/>
      <c r="J54" s="140"/>
      <c r="K54" s="140"/>
    </row>
    <row r="55" spans="1:11" ht="13.5" thickBot="1">
      <c r="A55" s="195" t="s">
        <v>276</v>
      </c>
      <c r="B55" s="196"/>
      <c r="C55" s="196"/>
      <c r="D55" s="143">
        <f>SUM(D34,D39)</f>
        <v>110644</v>
      </c>
      <c r="E55" s="143">
        <f t="shared" ref="E55:F55" si="11">SUM(E34,E39)</f>
        <v>126292</v>
      </c>
      <c r="F55" s="143">
        <f t="shared" si="11"/>
        <v>120174</v>
      </c>
      <c r="G55" s="195" t="s">
        <v>279</v>
      </c>
      <c r="H55" s="196"/>
      <c r="I55" s="143">
        <f>SUM(I34,I39)</f>
        <v>110644</v>
      </c>
      <c r="J55" s="143">
        <f>SUM(J34,J39)</f>
        <v>126292</v>
      </c>
      <c r="K55" s="143">
        <f>SUM(K34,K39)</f>
        <v>125983</v>
      </c>
    </row>
    <row r="56" spans="1:1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</row>
    <row r="57" spans="1:1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1:1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</row>
  </sheetData>
  <mergeCells count="85">
    <mergeCell ref="A11:J11"/>
    <mergeCell ref="A12:J12"/>
    <mergeCell ref="A13:C13"/>
    <mergeCell ref="G13:H13"/>
    <mergeCell ref="A14:F14"/>
    <mergeCell ref="G14:K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0:C40"/>
    <mergeCell ref="G40:H40"/>
    <mergeCell ref="A41:C41"/>
    <mergeCell ref="G41:H41"/>
    <mergeCell ref="A42:C42"/>
    <mergeCell ref="G42:H42"/>
    <mergeCell ref="A43:C43"/>
    <mergeCell ref="G43:H43"/>
    <mergeCell ref="A44:C44"/>
    <mergeCell ref="G44:H44"/>
    <mergeCell ref="A45:C45"/>
    <mergeCell ref="G45:H45"/>
    <mergeCell ref="G53:H53"/>
    <mergeCell ref="A46:C46"/>
    <mergeCell ref="G46:H46"/>
    <mergeCell ref="A47:C47"/>
    <mergeCell ref="G47:H47"/>
    <mergeCell ref="A48:C48"/>
    <mergeCell ref="G48:H48"/>
    <mergeCell ref="A54:C54"/>
    <mergeCell ref="G54:H54"/>
    <mergeCell ref="A55:C55"/>
    <mergeCell ref="G55:H55"/>
    <mergeCell ref="A49:C49"/>
    <mergeCell ref="G49:H49"/>
    <mergeCell ref="A50:C50"/>
    <mergeCell ref="G50:H50"/>
    <mergeCell ref="A52:C52"/>
    <mergeCell ref="A53:C53"/>
  </mergeCells>
  <phoneticPr fontId="0" type="noConversion"/>
  <pageMargins left="0.59055118110236227" right="0.33" top="0.26" bottom="0.27559055118110237" header="0.44" footer="0.28999999999999998"/>
  <pageSetup paperSize="9" scale="7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2"/>
  <sheetViews>
    <sheetView topLeftCell="A16" workbookViewId="0">
      <selection activeCell="F44" sqref="F44"/>
    </sheetView>
  </sheetViews>
  <sheetFormatPr defaultRowHeight="12.75"/>
  <cols>
    <col min="1" max="1" width="41" customWidth="1"/>
    <col min="2" max="5" width="13.140625" customWidth="1"/>
  </cols>
  <sheetData>
    <row r="1" spans="1:5">
      <c r="E1" s="56" t="s">
        <v>204</v>
      </c>
    </row>
    <row r="2" spans="1:5">
      <c r="A2" s="266" t="s">
        <v>205</v>
      </c>
      <c r="B2" s="266"/>
      <c r="C2" s="266"/>
      <c r="D2" s="266"/>
      <c r="E2" s="266"/>
    </row>
    <row r="3" spans="1:5">
      <c r="E3" s="55" t="s">
        <v>1</v>
      </c>
    </row>
    <row r="4" spans="1:5" ht="22.5" customHeight="1">
      <c r="A4" s="13" t="s">
        <v>43</v>
      </c>
      <c r="B4" s="13" t="s">
        <v>6</v>
      </c>
      <c r="C4" s="21" t="s">
        <v>44</v>
      </c>
      <c r="D4" s="21" t="s">
        <v>64</v>
      </c>
      <c r="E4" s="13" t="s">
        <v>41</v>
      </c>
    </row>
    <row r="5" spans="1:5">
      <c r="A5" s="187" t="s">
        <v>306</v>
      </c>
      <c r="B5" s="23">
        <v>280</v>
      </c>
      <c r="C5" s="11"/>
      <c r="D5" s="11"/>
      <c r="E5" s="169">
        <v>280</v>
      </c>
    </row>
    <row r="6" spans="1:5">
      <c r="A6" s="171" t="s">
        <v>307</v>
      </c>
      <c r="B6" s="23">
        <v>2378</v>
      </c>
      <c r="C6" s="11"/>
      <c r="D6" s="11"/>
      <c r="E6" s="169">
        <v>2378</v>
      </c>
    </row>
    <row r="7" spans="1:5">
      <c r="A7" s="171" t="s">
        <v>308</v>
      </c>
      <c r="B7" s="23">
        <v>49</v>
      </c>
      <c r="C7" s="11"/>
      <c r="D7" s="11"/>
      <c r="E7" s="169">
        <v>49</v>
      </c>
    </row>
    <row r="8" spans="1:5">
      <c r="A8" s="171" t="s">
        <v>309</v>
      </c>
      <c r="B8" s="23">
        <v>7240</v>
      </c>
      <c r="C8" s="11"/>
      <c r="D8" s="11"/>
      <c r="E8" s="169">
        <v>7240</v>
      </c>
    </row>
    <row r="9" spans="1:5" s="172" customFormat="1">
      <c r="A9" s="171" t="s">
        <v>310</v>
      </c>
      <c r="B9" s="169">
        <v>3974</v>
      </c>
      <c r="C9" s="171"/>
      <c r="D9" s="171"/>
      <c r="E9" s="169">
        <v>3974</v>
      </c>
    </row>
    <row r="10" spans="1:5" s="172" customFormat="1">
      <c r="A10" s="171" t="s">
        <v>311</v>
      </c>
      <c r="B10" s="169">
        <v>474</v>
      </c>
      <c r="C10" s="171"/>
      <c r="D10" s="171"/>
      <c r="E10" s="169">
        <v>474</v>
      </c>
    </row>
    <row r="11" spans="1:5" s="172" customFormat="1">
      <c r="A11" s="171" t="s">
        <v>266</v>
      </c>
      <c r="B11" s="169">
        <v>5</v>
      </c>
      <c r="C11" s="171"/>
      <c r="D11" s="171"/>
      <c r="E11" s="169">
        <v>5</v>
      </c>
    </row>
    <row r="12" spans="1:5">
      <c r="A12" s="24" t="s">
        <v>7</v>
      </c>
      <c r="B12" s="24">
        <f>SUM(B5:B11)</f>
        <v>14400</v>
      </c>
      <c r="C12" s="12"/>
      <c r="D12" s="12"/>
      <c r="E12" s="24">
        <v>14400</v>
      </c>
    </row>
    <row r="13" spans="1:5">
      <c r="A13" s="57"/>
      <c r="B13" s="4"/>
      <c r="C13" s="4"/>
      <c r="D13" s="4"/>
      <c r="E13" s="4"/>
    </row>
    <row r="14" spans="1:5">
      <c r="A14" s="260" t="s">
        <v>206</v>
      </c>
      <c r="B14" s="260"/>
      <c r="C14" s="260"/>
      <c r="D14" s="260"/>
      <c r="E14" s="260"/>
    </row>
    <row r="15" spans="1:5">
      <c r="A15" s="291" t="s">
        <v>207</v>
      </c>
      <c r="B15" s="291"/>
      <c r="C15" s="291"/>
      <c r="D15" s="291"/>
      <c r="E15" s="291"/>
    </row>
    <row r="16" spans="1:5">
      <c r="A16" s="56"/>
      <c r="B16" s="56"/>
      <c r="C16" s="55"/>
      <c r="D16" s="55"/>
      <c r="E16" s="55" t="s">
        <v>1</v>
      </c>
    </row>
    <row r="17" spans="1:5" ht="22.5">
      <c r="A17" s="13" t="s">
        <v>43</v>
      </c>
      <c r="B17" s="13" t="s">
        <v>6</v>
      </c>
      <c r="C17" s="21" t="s">
        <v>44</v>
      </c>
      <c r="D17" s="21" t="s">
        <v>64</v>
      </c>
      <c r="E17" s="13" t="s">
        <v>41</v>
      </c>
    </row>
    <row r="18" spans="1:5">
      <c r="A18" s="23"/>
      <c r="B18" s="23"/>
      <c r="C18" s="23"/>
      <c r="D18" s="23"/>
      <c r="E18" s="23"/>
    </row>
    <row r="19" spans="1:5">
      <c r="A19" s="23"/>
      <c r="B19" s="23"/>
      <c r="C19" s="23"/>
      <c r="D19" s="23"/>
      <c r="E19" s="23"/>
    </row>
    <row r="20" spans="1:5">
      <c r="A20" s="23"/>
      <c r="B20" s="23"/>
      <c r="C20" s="23"/>
      <c r="D20" s="23"/>
      <c r="E20" s="23"/>
    </row>
    <row r="21" spans="1:5">
      <c r="A21" s="23"/>
      <c r="B21" s="23"/>
      <c r="C21" s="23"/>
      <c r="D21" s="23"/>
      <c r="E21" s="23"/>
    </row>
    <row r="22" spans="1:5">
      <c r="A22" s="24" t="s">
        <v>38</v>
      </c>
      <c r="B22" s="24"/>
      <c r="C22" s="23"/>
      <c r="D22" s="23"/>
      <c r="E22" s="23"/>
    </row>
    <row r="23" spans="1:5">
      <c r="A23" s="56"/>
      <c r="B23" s="56"/>
      <c r="C23" s="56"/>
      <c r="D23" s="56"/>
      <c r="E23" s="56"/>
    </row>
    <row r="24" spans="1:5">
      <c r="A24" s="260" t="s">
        <v>209</v>
      </c>
      <c r="B24" s="260"/>
      <c r="C24" s="260"/>
      <c r="D24" s="260"/>
      <c r="E24" s="260"/>
    </row>
    <row r="25" spans="1:5">
      <c r="A25" s="291" t="s">
        <v>208</v>
      </c>
      <c r="B25" s="291"/>
      <c r="C25" s="291"/>
      <c r="D25" s="291"/>
      <c r="E25" s="291"/>
    </row>
    <row r="26" spans="1:5">
      <c r="A26" s="264" t="s">
        <v>1</v>
      </c>
      <c r="B26" s="264"/>
      <c r="C26" s="264"/>
      <c r="D26" s="264"/>
      <c r="E26" s="264"/>
    </row>
    <row r="27" spans="1:5" ht="22.5">
      <c r="A27" s="13" t="s">
        <v>43</v>
      </c>
      <c r="B27" s="13" t="s">
        <v>6</v>
      </c>
      <c r="C27" s="21" t="s">
        <v>44</v>
      </c>
      <c r="D27" s="21" t="s">
        <v>64</v>
      </c>
      <c r="E27" s="13" t="s">
        <v>41</v>
      </c>
    </row>
    <row r="28" spans="1:5">
      <c r="A28" s="23"/>
      <c r="B28" s="23"/>
      <c r="C28" s="23"/>
      <c r="D28" s="23"/>
      <c r="E28" s="23"/>
    </row>
    <row r="29" spans="1:5">
      <c r="A29" s="23"/>
      <c r="B29" s="23"/>
      <c r="C29" s="23"/>
      <c r="D29" s="23"/>
      <c r="E29" s="23"/>
    </row>
    <row r="30" spans="1:5">
      <c r="A30" s="23"/>
      <c r="B30" s="23"/>
      <c r="C30" s="23"/>
      <c r="D30" s="23"/>
      <c r="E30" s="23"/>
    </row>
    <row r="31" spans="1:5">
      <c r="A31" s="23"/>
      <c r="B31" s="23"/>
      <c r="C31" s="23"/>
      <c r="D31" s="23"/>
      <c r="E31" s="23"/>
    </row>
    <row r="32" spans="1:5">
      <c r="A32" s="24" t="s">
        <v>38</v>
      </c>
      <c r="B32" s="24"/>
      <c r="C32" s="23"/>
      <c r="D32" s="23"/>
      <c r="E32" s="23"/>
    </row>
    <row r="33" spans="1:5">
      <c r="A33" s="57"/>
      <c r="B33" s="57"/>
      <c r="C33" s="58"/>
      <c r="D33" s="58"/>
      <c r="E33" s="58"/>
    </row>
    <row r="34" spans="1:5">
      <c r="A34" s="260" t="s">
        <v>210</v>
      </c>
      <c r="B34" s="260"/>
      <c r="C34" s="260"/>
      <c r="D34" s="260"/>
      <c r="E34" s="260"/>
    </row>
    <row r="35" spans="1:5">
      <c r="A35" s="266" t="s">
        <v>211</v>
      </c>
      <c r="B35" s="266"/>
      <c r="C35" s="266"/>
      <c r="D35" s="266"/>
      <c r="E35" s="266"/>
    </row>
    <row r="36" spans="1:5">
      <c r="A36" s="264" t="s">
        <v>1</v>
      </c>
      <c r="B36" s="264"/>
      <c r="C36" s="264"/>
      <c r="D36" s="264"/>
      <c r="E36" s="264"/>
    </row>
    <row r="37" spans="1:5" ht="22.5">
      <c r="A37" s="13" t="s">
        <v>43</v>
      </c>
      <c r="B37" s="13" t="s">
        <v>6</v>
      </c>
      <c r="C37" s="21" t="s">
        <v>44</v>
      </c>
      <c r="D37" s="21" t="s">
        <v>64</v>
      </c>
      <c r="E37" s="13" t="s">
        <v>41</v>
      </c>
    </row>
    <row r="38" spans="1:5">
      <c r="A38" s="169" t="s">
        <v>312</v>
      </c>
      <c r="B38" s="23">
        <v>486</v>
      </c>
      <c r="C38" s="23"/>
      <c r="D38" s="23"/>
      <c r="E38" s="23">
        <v>486</v>
      </c>
    </row>
    <row r="39" spans="1:5">
      <c r="A39" s="23"/>
      <c r="B39" s="23"/>
      <c r="C39" s="23"/>
      <c r="D39" s="23"/>
      <c r="E39" s="23"/>
    </row>
    <row r="40" spans="1:5">
      <c r="A40" s="23"/>
      <c r="B40" s="23"/>
      <c r="C40" s="23"/>
      <c r="D40" s="23"/>
      <c r="E40" s="23"/>
    </row>
    <row r="41" spans="1:5">
      <c r="A41" s="23"/>
      <c r="B41" s="23"/>
      <c r="C41" s="23"/>
      <c r="D41" s="23"/>
      <c r="E41" s="23"/>
    </row>
    <row r="42" spans="1:5">
      <c r="A42" s="24" t="s">
        <v>38</v>
      </c>
      <c r="B42" s="24">
        <v>486</v>
      </c>
      <c r="C42" s="23"/>
      <c r="D42" s="23"/>
      <c r="E42" s="24">
        <v>486</v>
      </c>
    </row>
    <row r="43" spans="1:5">
      <c r="A43" s="56"/>
      <c r="B43" s="56"/>
      <c r="C43" s="56"/>
      <c r="D43" s="56"/>
      <c r="E43" s="56"/>
    </row>
    <row r="44" spans="1:5">
      <c r="A44" s="260" t="s">
        <v>212</v>
      </c>
      <c r="B44" s="260"/>
      <c r="C44" s="260"/>
      <c r="D44" s="260"/>
      <c r="E44" s="260"/>
    </row>
    <row r="45" spans="1:5">
      <c r="A45" s="291" t="s">
        <v>213</v>
      </c>
      <c r="B45" s="291"/>
      <c r="C45" s="291"/>
      <c r="D45" s="291"/>
      <c r="E45" s="291"/>
    </row>
    <row r="46" spans="1:5">
      <c r="A46" s="264" t="s">
        <v>1</v>
      </c>
      <c r="B46" s="264"/>
      <c r="C46" s="264"/>
      <c r="D46" s="264"/>
      <c r="E46" s="264"/>
    </row>
    <row r="47" spans="1:5" ht="22.5">
      <c r="A47" s="13" t="s">
        <v>43</v>
      </c>
      <c r="B47" s="13" t="s">
        <v>6</v>
      </c>
      <c r="C47" s="21" t="s">
        <v>44</v>
      </c>
      <c r="D47" s="21" t="s">
        <v>64</v>
      </c>
      <c r="E47" s="13" t="s">
        <v>41</v>
      </c>
    </row>
    <row r="48" spans="1:5">
      <c r="A48" s="23"/>
      <c r="B48" s="23"/>
      <c r="C48" s="23"/>
      <c r="D48" s="23"/>
      <c r="E48" s="23"/>
    </row>
    <row r="49" spans="1:5">
      <c r="A49" s="23"/>
      <c r="B49" s="23"/>
      <c r="C49" s="23"/>
      <c r="D49" s="23"/>
      <c r="E49" s="23"/>
    </row>
    <row r="50" spans="1:5">
      <c r="A50" s="23"/>
      <c r="B50" s="23"/>
      <c r="C50" s="23"/>
      <c r="D50" s="23"/>
      <c r="E50" s="23"/>
    </row>
    <row r="51" spans="1:5">
      <c r="A51" s="23"/>
      <c r="B51" s="23"/>
      <c r="C51" s="23"/>
      <c r="D51" s="23"/>
      <c r="E51" s="23"/>
    </row>
    <row r="52" spans="1:5">
      <c r="A52" s="24" t="s">
        <v>38</v>
      </c>
      <c r="B52" s="24"/>
      <c r="C52" s="23"/>
      <c r="D52" s="23"/>
      <c r="E52" s="23"/>
    </row>
    <row r="54" spans="1:5">
      <c r="A54" s="260" t="s">
        <v>215</v>
      </c>
      <c r="B54" s="260"/>
      <c r="C54" s="260"/>
      <c r="D54" s="260"/>
      <c r="E54" s="260"/>
    </row>
    <row r="55" spans="1:5">
      <c r="A55" s="291" t="s">
        <v>214</v>
      </c>
      <c r="B55" s="291"/>
      <c r="C55" s="291"/>
      <c r="D55" s="291"/>
      <c r="E55" s="291"/>
    </row>
    <row r="56" spans="1:5">
      <c r="A56" s="264" t="s">
        <v>1</v>
      </c>
      <c r="B56" s="264"/>
      <c r="C56" s="264"/>
      <c r="D56" s="264"/>
      <c r="E56" s="264"/>
    </row>
    <row r="57" spans="1:5" ht="22.5">
      <c r="A57" s="13" t="s">
        <v>43</v>
      </c>
      <c r="B57" s="13" t="s">
        <v>6</v>
      </c>
      <c r="C57" s="21" t="s">
        <v>44</v>
      </c>
      <c r="D57" s="21" t="s">
        <v>64</v>
      </c>
      <c r="E57" s="13" t="s">
        <v>41</v>
      </c>
    </row>
    <row r="58" spans="1:5">
      <c r="A58" s="23"/>
      <c r="B58" s="23"/>
      <c r="C58" s="23"/>
      <c r="D58" s="23"/>
      <c r="E58" s="23"/>
    </row>
    <row r="59" spans="1:5">
      <c r="A59" s="23"/>
      <c r="B59" s="23"/>
      <c r="C59" s="23"/>
      <c r="D59" s="23"/>
      <c r="E59" s="23"/>
    </row>
    <row r="60" spans="1:5">
      <c r="A60" s="23"/>
      <c r="B60" s="23"/>
      <c r="C60" s="23"/>
      <c r="D60" s="23"/>
      <c r="E60" s="23"/>
    </row>
    <row r="61" spans="1:5">
      <c r="A61" s="23"/>
      <c r="B61" s="23"/>
      <c r="C61" s="23"/>
      <c r="D61" s="23"/>
      <c r="E61" s="23"/>
    </row>
    <row r="62" spans="1:5">
      <c r="A62" s="24" t="s">
        <v>38</v>
      </c>
      <c r="B62" s="24"/>
      <c r="C62" s="23"/>
      <c r="D62" s="23"/>
      <c r="E62" s="23"/>
    </row>
  </sheetData>
  <mergeCells count="15">
    <mergeCell ref="A25:E25"/>
    <mergeCell ref="A26:E26"/>
    <mergeCell ref="A34:E34"/>
    <mergeCell ref="A35:E35"/>
    <mergeCell ref="A2:E2"/>
    <mergeCell ref="A14:E14"/>
    <mergeCell ref="A15:E15"/>
    <mergeCell ref="A24:E24"/>
    <mergeCell ref="A54:E54"/>
    <mergeCell ref="A55:E55"/>
    <mergeCell ref="A56:E56"/>
    <mergeCell ref="A36:E36"/>
    <mergeCell ref="A44:E44"/>
    <mergeCell ref="A45:E45"/>
    <mergeCell ref="A46:E46"/>
  </mergeCells>
  <phoneticPr fontId="10" type="noConversion"/>
  <pageMargins left="0.51" right="0.39" top="0.38" bottom="0.36" header="0.26" footer="0.2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3:M46"/>
  <sheetViews>
    <sheetView workbookViewId="0">
      <selection activeCell="D27" sqref="D27"/>
    </sheetView>
  </sheetViews>
  <sheetFormatPr defaultRowHeight="12.75"/>
  <cols>
    <col min="1" max="1" width="45.7109375" customWidth="1"/>
    <col min="2" max="2" width="12.7109375" customWidth="1"/>
    <col min="3" max="3" width="13.5703125" customWidth="1"/>
    <col min="4" max="4" width="10.140625" customWidth="1"/>
    <col min="5" max="5" width="9.85546875" customWidth="1"/>
    <col min="6" max="6" width="11.42578125" customWidth="1"/>
    <col min="7" max="7" width="10.140625" customWidth="1"/>
    <col min="8" max="9" width="10" customWidth="1"/>
    <col min="10" max="10" width="9.42578125" customWidth="1"/>
    <col min="11" max="11" width="10.140625" customWidth="1"/>
    <col min="12" max="12" width="11.42578125" customWidth="1"/>
    <col min="13" max="13" width="12.7109375" customWidth="1"/>
  </cols>
  <sheetData>
    <row r="3" spans="1:13" ht="12.75" customHeight="1">
      <c r="A3" s="290" t="s">
        <v>200</v>
      </c>
      <c r="B3" s="290"/>
      <c r="C3" s="290"/>
    </row>
    <row r="4" spans="1:13" ht="18" customHeight="1">
      <c r="A4" s="261" t="s">
        <v>199</v>
      </c>
      <c r="B4" s="261"/>
      <c r="C4" s="261"/>
      <c r="D4" s="5"/>
      <c r="E4" s="1"/>
    </row>
    <row r="5" spans="1:13" ht="14.25" customHeight="1">
      <c r="A5" s="261" t="s">
        <v>55</v>
      </c>
      <c r="B5" s="261"/>
      <c r="C5" s="261"/>
      <c r="D5" s="5"/>
      <c r="E5" s="1"/>
    </row>
    <row r="6" spans="1:13" ht="15" customHeight="1">
      <c r="A6" s="260" t="s">
        <v>1</v>
      </c>
      <c r="B6" s="260"/>
      <c r="C6" s="260"/>
      <c r="D6" s="5"/>
      <c r="E6" s="9"/>
    </row>
    <row r="7" spans="1:13" ht="15" customHeight="1">
      <c r="A7" s="235" t="s">
        <v>37</v>
      </c>
      <c r="B7" s="256" t="s">
        <v>59</v>
      </c>
      <c r="C7" s="256" t="s">
        <v>38</v>
      </c>
    </row>
    <row r="8" spans="1:13" ht="27" customHeight="1">
      <c r="A8" s="235"/>
      <c r="B8" s="257"/>
      <c r="C8" s="257"/>
    </row>
    <row r="9" spans="1:13" ht="13.5" customHeight="1">
      <c r="A9" s="78" t="s">
        <v>75</v>
      </c>
      <c r="B9" s="169">
        <v>45551</v>
      </c>
      <c r="C9" s="169">
        <v>45551</v>
      </c>
      <c r="D9" s="4"/>
      <c r="E9" s="4"/>
      <c r="G9" s="4"/>
      <c r="H9" s="4"/>
      <c r="I9" s="4"/>
      <c r="J9" s="4"/>
      <c r="K9" s="4"/>
      <c r="M9" s="4"/>
    </row>
    <row r="10" spans="1:13" ht="13.5" customHeight="1">
      <c r="A10" s="79" t="s">
        <v>76</v>
      </c>
      <c r="B10" s="169">
        <v>7220</v>
      </c>
      <c r="C10" s="169">
        <v>7220</v>
      </c>
      <c r="D10" s="4"/>
      <c r="E10" s="4"/>
      <c r="G10" s="4"/>
      <c r="H10" s="4"/>
      <c r="I10" s="4"/>
      <c r="J10" s="4"/>
      <c r="K10" s="4"/>
      <c r="M10" s="4"/>
    </row>
    <row r="11" spans="1:13" ht="13.5" customHeight="1">
      <c r="A11" s="78" t="s">
        <v>190</v>
      </c>
      <c r="B11" s="169">
        <v>16416</v>
      </c>
      <c r="C11" s="169">
        <v>16416</v>
      </c>
      <c r="D11" s="4"/>
      <c r="E11" s="4"/>
      <c r="G11" s="4"/>
      <c r="H11" s="4"/>
      <c r="I11" s="4"/>
      <c r="J11" s="4"/>
      <c r="K11" s="4"/>
      <c r="M11" s="4"/>
    </row>
    <row r="12" spans="1:13" ht="13.5" customHeight="1">
      <c r="A12" s="86" t="s">
        <v>192</v>
      </c>
      <c r="B12" s="169">
        <v>14400</v>
      </c>
      <c r="C12" s="169">
        <v>14400</v>
      </c>
      <c r="D12" s="4"/>
      <c r="E12" s="4"/>
      <c r="G12" s="4"/>
      <c r="H12" s="4"/>
      <c r="I12" s="4"/>
      <c r="J12" s="4"/>
      <c r="K12" s="4"/>
      <c r="M12" s="4"/>
    </row>
    <row r="13" spans="1:13" ht="13.5" customHeight="1">
      <c r="A13" s="78" t="s">
        <v>191</v>
      </c>
      <c r="B13" s="169">
        <v>1230</v>
      </c>
      <c r="C13" s="169">
        <v>1230</v>
      </c>
      <c r="D13" s="4"/>
      <c r="E13" s="4"/>
      <c r="G13" s="4"/>
      <c r="H13" s="4"/>
      <c r="I13" s="4"/>
      <c r="J13" s="4"/>
      <c r="K13" s="4"/>
      <c r="M13" s="4"/>
    </row>
    <row r="14" spans="1:13" ht="13.5" customHeight="1">
      <c r="A14" s="80" t="s">
        <v>193</v>
      </c>
      <c r="B14" s="23"/>
      <c r="C14" s="23"/>
      <c r="D14" s="4"/>
      <c r="E14" s="4"/>
      <c r="G14" s="4"/>
      <c r="H14" s="4"/>
      <c r="I14" s="4"/>
      <c r="J14" s="4"/>
      <c r="K14" s="4"/>
      <c r="M14" s="4"/>
    </row>
    <row r="15" spans="1:13" ht="13.5" customHeight="1">
      <c r="A15" s="87" t="s">
        <v>194</v>
      </c>
      <c r="B15" s="22"/>
      <c r="C15" s="23"/>
      <c r="D15" s="4"/>
      <c r="E15" s="4"/>
      <c r="G15" s="4"/>
      <c r="H15" s="4"/>
      <c r="I15" s="4"/>
      <c r="J15" s="4"/>
      <c r="K15" s="4"/>
      <c r="M15" s="4"/>
    </row>
    <row r="16" spans="1:13" ht="13.5" customHeight="1">
      <c r="A16" s="88"/>
      <c r="B16" s="27"/>
      <c r="C16" s="23"/>
      <c r="D16" s="4"/>
      <c r="E16" s="4"/>
      <c r="G16" s="4"/>
      <c r="H16" s="4"/>
      <c r="I16" s="4"/>
      <c r="J16" s="4"/>
      <c r="K16" s="4"/>
      <c r="M16" s="4"/>
    </row>
    <row r="17" spans="1:13" ht="13.5" customHeight="1">
      <c r="A17" s="74" t="s">
        <v>195</v>
      </c>
      <c r="B17" s="112">
        <f>SUM(B9:B13)</f>
        <v>84817</v>
      </c>
      <c r="C17" s="112">
        <f>SUM(C9:C13)</f>
        <v>84817</v>
      </c>
      <c r="D17" s="4"/>
      <c r="E17" s="4"/>
      <c r="G17" s="4"/>
      <c r="H17" s="4"/>
      <c r="I17" s="4"/>
      <c r="J17" s="4"/>
      <c r="K17" s="4"/>
      <c r="M17" s="4"/>
    </row>
    <row r="18" spans="1:13" ht="13.5" customHeight="1">
      <c r="A18" s="74"/>
      <c r="B18" s="85"/>
      <c r="C18" s="24"/>
      <c r="D18" s="4"/>
      <c r="E18" s="4"/>
      <c r="G18" s="4"/>
      <c r="H18" s="4"/>
      <c r="I18" s="4"/>
      <c r="J18" s="4"/>
      <c r="K18" s="4"/>
      <c r="M18" s="4"/>
    </row>
    <row r="19" spans="1:13" ht="13.5" customHeight="1">
      <c r="A19" s="71" t="s">
        <v>83</v>
      </c>
      <c r="B19" s="109">
        <v>10000</v>
      </c>
      <c r="C19" s="109">
        <v>10000</v>
      </c>
      <c r="D19" s="4"/>
      <c r="E19" s="4"/>
      <c r="G19" s="4"/>
      <c r="H19" s="4"/>
      <c r="I19" s="4"/>
      <c r="J19" s="4"/>
      <c r="K19" s="4"/>
      <c r="M19" s="4"/>
    </row>
    <row r="20" spans="1:13" ht="13.5" customHeight="1">
      <c r="A20" s="71" t="s">
        <v>84</v>
      </c>
      <c r="B20" s="24"/>
      <c r="C20" s="24"/>
      <c r="D20" s="4"/>
      <c r="E20" s="4"/>
      <c r="G20" s="4"/>
      <c r="H20" s="4"/>
      <c r="I20" s="4"/>
      <c r="J20" s="4"/>
      <c r="K20" s="4"/>
      <c r="M20" s="4"/>
    </row>
    <row r="21" spans="1:13" ht="13.5" customHeight="1">
      <c r="A21" s="72" t="s">
        <v>85</v>
      </c>
      <c r="B21" s="24"/>
      <c r="C21" s="24"/>
      <c r="D21" s="4"/>
      <c r="E21" s="4"/>
      <c r="G21" s="4"/>
      <c r="H21" s="4"/>
      <c r="I21" s="4"/>
      <c r="J21" s="4"/>
      <c r="K21" s="4"/>
      <c r="M21" s="4"/>
    </row>
    <row r="22" spans="1:13" ht="13.5" customHeight="1">
      <c r="A22" s="71" t="s">
        <v>86</v>
      </c>
      <c r="B22" s="24"/>
      <c r="C22" s="24"/>
      <c r="D22" s="4"/>
      <c r="E22" s="4"/>
      <c r="G22" s="4"/>
      <c r="H22" s="4"/>
      <c r="I22" s="4"/>
      <c r="J22" s="4"/>
      <c r="K22" s="4"/>
      <c r="M22" s="4"/>
    </row>
    <row r="23" spans="1:13" ht="13.5" customHeight="1">
      <c r="A23" s="71" t="s">
        <v>87</v>
      </c>
      <c r="B23" s="169"/>
      <c r="C23" s="169"/>
      <c r="D23" s="4"/>
      <c r="E23" s="4"/>
      <c r="G23" s="4"/>
      <c r="H23" s="4"/>
      <c r="I23" s="4"/>
      <c r="J23" s="4"/>
      <c r="K23" s="4"/>
      <c r="M23" s="4"/>
    </row>
    <row r="24" spans="1:13" ht="13.5" customHeight="1">
      <c r="A24" s="71" t="s">
        <v>88</v>
      </c>
      <c r="B24" s="24"/>
      <c r="C24" s="24"/>
      <c r="D24" s="4"/>
      <c r="E24" s="4"/>
      <c r="G24" s="4"/>
      <c r="H24" s="4"/>
      <c r="I24" s="4"/>
      <c r="J24" s="4"/>
      <c r="K24" s="4"/>
      <c r="M24" s="4"/>
    </row>
    <row r="25" spans="1:13" ht="13.5" customHeight="1">
      <c r="A25" s="71" t="s">
        <v>89</v>
      </c>
      <c r="B25" s="24"/>
      <c r="C25" s="24"/>
      <c r="D25" s="4"/>
      <c r="E25" s="4"/>
      <c r="G25" s="4"/>
      <c r="H25" s="4"/>
      <c r="I25" s="4"/>
      <c r="J25" s="4"/>
      <c r="K25" s="4"/>
      <c r="M25" s="4"/>
    </row>
    <row r="26" spans="1:13" ht="13.5" customHeight="1">
      <c r="A26" s="73" t="s">
        <v>90</v>
      </c>
      <c r="B26" s="109">
        <v>10000</v>
      </c>
      <c r="C26" s="109">
        <v>10000</v>
      </c>
      <c r="D26" s="4"/>
      <c r="E26" s="4"/>
      <c r="G26" s="4"/>
      <c r="H26" s="4"/>
      <c r="I26" s="4"/>
      <c r="J26" s="4"/>
      <c r="K26" s="4"/>
      <c r="M26" s="4"/>
    </row>
    <row r="27" spans="1:13" ht="13.5" customHeight="1">
      <c r="A27" s="74"/>
      <c r="B27" s="27"/>
      <c r="C27" s="23"/>
      <c r="D27" s="4"/>
      <c r="E27" s="4"/>
      <c r="G27" s="4"/>
      <c r="H27" s="4"/>
      <c r="I27" s="4"/>
      <c r="J27" s="4"/>
      <c r="K27" s="4"/>
      <c r="M27" s="4"/>
    </row>
    <row r="28" spans="1:13" ht="13.5" customHeight="1">
      <c r="A28" s="73" t="s">
        <v>51</v>
      </c>
      <c r="B28" s="112">
        <f>SUM(B17,B26)</f>
        <v>94817</v>
      </c>
      <c r="C28" s="112">
        <f>SUM(C17,C26)</f>
        <v>94817</v>
      </c>
      <c r="D28" s="4"/>
      <c r="E28" s="4"/>
      <c r="G28" s="4"/>
      <c r="H28" s="4"/>
      <c r="I28" s="4"/>
      <c r="J28" s="4"/>
      <c r="K28" s="4"/>
      <c r="M28" s="4"/>
    </row>
    <row r="29" spans="1:13" ht="13.5" customHeight="1">
      <c r="A29" s="74"/>
      <c r="B29" s="27"/>
      <c r="C29" s="23"/>
      <c r="D29" s="4"/>
      <c r="E29" s="4"/>
      <c r="G29" s="4"/>
      <c r="H29" s="4"/>
      <c r="I29" s="4"/>
      <c r="J29" s="4"/>
      <c r="K29" s="4"/>
      <c r="M29" s="4"/>
    </row>
    <row r="30" spans="1:13" ht="13.5" customHeight="1">
      <c r="A30" s="71" t="s">
        <v>91</v>
      </c>
      <c r="B30" s="169">
        <v>17864</v>
      </c>
      <c r="C30" s="169">
        <v>17864</v>
      </c>
      <c r="D30" s="4"/>
      <c r="E30" s="4"/>
      <c r="G30" s="4"/>
      <c r="H30" s="4"/>
      <c r="I30" s="4"/>
      <c r="J30" s="4"/>
      <c r="K30" s="4"/>
      <c r="M30" s="4"/>
    </row>
    <row r="31" spans="1:13" ht="13.5" customHeight="1">
      <c r="A31" s="71" t="s">
        <v>92</v>
      </c>
      <c r="B31" s="169">
        <v>13302</v>
      </c>
      <c r="C31" s="169">
        <v>13302</v>
      </c>
      <c r="D31" s="4"/>
      <c r="E31" s="4"/>
      <c r="G31" s="4"/>
      <c r="H31" s="4"/>
      <c r="I31" s="4"/>
      <c r="J31" s="4"/>
      <c r="K31" s="4"/>
      <c r="M31" s="4"/>
    </row>
    <row r="32" spans="1:13" ht="13.5" customHeight="1">
      <c r="A32" s="72" t="s">
        <v>196</v>
      </c>
      <c r="B32" s="109"/>
      <c r="C32" s="109"/>
      <c r="D32" s="4"/>
      <c r="E32" s="4"/>
      <c r="G32" s="4"/>
      <c r="H32" s="4"/>
      <c r="I32" s="4"/>
      <c r="J32" s="4"/>
      <c r="K32" s="4"/>
      <c r="M32" s="4"/>
    </row>
    <row r="33" spans="1:13" ht="13.5" customHeight="1">
      <c r="A33" s="74" t="s">
        <v>197</v>
      </c>
      <c r="B33" s="47">
        <f t="shared" ref="B33:C33" si="0">SUM(B30:B32)</f>
        <v>31166</v>
      </c>
      <c r="C33" s="47">
        <f t="shared" si="0"/>
        <v>31166</v>
      </c>
      <c r="D33" s="4"/>
      <c r="E33" s="4"/>
      <c r="G33" s="4"/>
      <c r="H33" s="4"/>
      <c r="I33" s="4"/>
      <c r="J33" s="4"/>
      <c r="K33" s="4"/>
      <c r="M33" s="4"/>
    </row>
    <row r="34" spans="1:13" ht="13.5" customHeight="1">
      <c r="A34" s="74"/>
      <c r="B34" s="47"/>
      <c r="C34" s="23"/>
      <c r="D34" s="4"/>
      <c r="E34" s="4"/>
      <c r="G34" s="4"/>
      <c r="H34" s="4"/>
      <c r="I34" s="4"/>
      <c r="J34" s="4"/>
      <c r="K34" s="4"/>
      <c r="M34" s="4"/>
    </row>
    <row r="35" spans="1:13" ht="13.5" customHeight="1">
      <c r="A35" s="71" t="s">
        <v>83</v>
      </c>
      <c r="B35" s="169">
        <v>10000</v>
      </c>
      <c r="C35" s="169">
        <v>10000</v>
      </c>
      <c r="D35" s="4"/>
      <c r="E35" s="4"/>
      <c r="G35" s="4"/>
      <c r="H35" s="4"/>
      <c r="I35" s="4"/>
      <c r="J35" s="4"/>
      <c r="K35" s="4"/>
      <c r="M35" s="4"/>
    </row>
    <row r="36" spans="1:13" ht="13.5" customHeight="1">
      <c r="A36" s="71" t="s">
        <v>84</v>
      </c>
      <c r="B36" s="169"/>
      <c r="C36" s="169"/>
      <c r="D36" s="4"/>
      <c r="E36" s="4"/>
      <c r="G36" s="4"/>
      <c r="H36" s="4"/>
      <c r="I36" s="4"/>
      <c r="J36" s="4"/>
      <c r="K36" s="4"/>
      <c r="M36" s="4"/>
    </row>
    <row r="37" spans="1:13" ht="13.5" customHeight="1">
      <c r="A37" s="72" t="s">
        <v>85</v>
      </c>
      <c r="B37" s="109"/>
      <c r="C37" s="109"/>
      <c r="D37" s="4"/>
      <c r="E37" s="4"/>
      <c r="G37" s="4"/>
      <c r="H37" s="4"/>
      <c r="I37" s="4"/>
      <c r="J37" s="4"/>
      <c r="K37" s="4"/>
      <c r="M37" s="4"/>
    </row>
    <row r="38" spans="1:13" ht="13.5" customHeight="1">
      <c r="A38" s="71" t="s">
        <v>86</v>
      </c>
      <c r="B38" s="24"/>
      <c r="C38" s="24"/>
      <c r="D38" s="4"/>
      <c r="E38" s="4"/>
      <c r="G38" s="4"/>
      <c r="H38" s="4"/>
      <c r="I38" s="4"/>
      <c r="J38" s="4"/>
      <c r="K38" s="4"/>
      <c r="M38" s="4"/>
    </row>
    <row r="39" spans="1:13" ht="13.5" customHeight="1">
      <c r="A39" s="71" t="s">
        <v>87</v>
      </c>
      <c r="B39" s="130"/>
      <c r="C39" s="130"/>
      <c r="D39" s="4"/>
      <c r="E39" s="4"/>
      <c r="G39" s="4"/>
      <c r="H39" s="4"/>
      <c r="I39" s="4"/>
      <c r="J39" s="4"/>
      <c r="K39" s="4"/>
      <c r="M39" s="4"/>
    </row>
    <row r="40" spans="1:13" ht="13.5" customHeight="1">
      <c r="A40" s="71" t="s">
        <v>88</v>
      </c>
      <c r="B40" s="169"/>
      <c r="C40" s="169"/>
      <c r="D40" s="4"/>
      <c r="E40" s="4"/>
      <c r="G40" s="4"/>
      <c r="H40" s="4"/>
      <c r="I40" s="4"/>
      <c r="J40" s="4"/>
      <c r="K40" s="4"/>
      <c r="M40" s="4"/>
    </row>
    <row r="41" spans="1:13" ht="13.5" customHeight="1">
      <c r="A41" s="71" t="s">
        <v>89</v>
      </c>
      <c r="B41" s="169"/>
      <c r="C41" s="169"/>
      <c r="D41" s="4"/>
      <c r="E41" s="4"/>
      <c r="G41" s="4"/>
      <c r="H41" s="4"/>
      <c r="I41" s="4"/>
      <c r="J41" s="4"/>
      <c r="K41" s="4"/>
      <c r="M41" s="4"/>
    </row>
    <row r="42" spans="1:13" ht="13.5" customHeight="1">
      <c r="A42" s="73" t="s">
        <v>95</v>
      </c>
      <c r="B42" s="169">
        <v>10000</v>
      </c>
      <c r="C42" s="169">
        <v>10000</v>
      </c>
      <c r="D42" s="4"/>
      <c r="E42" s="4"/>
      <c r="G42" s="4"/>
      <c r="H42" s="4"/>
      <c r="I42" s="4"/>
      <c r="J42" s="4"/>
      <c r="K42" s="4"/>
      <c r="M42" s="4"/>
    </row>
    <row r="43" spans="1:13" ht="13.5" customHeight="1">
      <c r="A43" s="20"/>
      <c r="B43" s="52"/>
      <c r="C43" s="23"/>
      <c r="D43" s="4"/>
      <c r="E43" s="4"/>
      <c r="G43" s="4"/>
      <c r="H43" s="4"/>
      <c r="I43" s="4"/>
      <c r="J43" s="4"/>
      <c r="K43" s="4"/>
      <c r="M43" s="4"/>
    </row>
    <row r="44" spans="1:13" ht="13.5" customHeight="1">
      <c r="A44" s="73" t="s">
        <v>198</v>
      </c>
      <c r="B44" s="24">
        <v>10000</v>
      </c>
      <c r="C44" s="24">
        <v>10000</v>
      </c>
      <c r="D44" s="4"/>
      <c r="E44" s="4"/>
      <c r="G44" s="4"/>
    </row>
    <row r="45" spans="1:13" ht="13.5" customHeight="1">
      <c r="A45" s="31"/>
      <c r="B45" s="29"/>
      <c r="C45" s="24"/>
      <c r="D45" s="4"/>
      <c r="E45" s="4"/>
      <c r="G45" s="4"/>
    </row>
    <row r="46" spans="1:13" ht="15" customHeight="1">
      <c r="A46" s="30" t="s">
        <v>58</v>
      </c>
      <c r="B46" s="29">
        <f>SUM(B28,B33)</f>
        <v>125983</v>
      </c>
      <c r="C46" s="29">
        <f>SUM(C28,C33)</f>
        <v>125983</v>
      </c>
    </row>
  </sheetData>
  <mergeCells count="7">
    <mergeCell ref="A4:C4"/>
    <mergeCell ref="A3:C3"/>
    <mergeCell ref="A6:C6"/>
    <mergeCell ref="A7:A8"/>
    <mergeCell ref="C7:C8"/>
    <mergeCell ref="B7:B8"/>
    <mergeCell ref="A5:C5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O304"/>
  <sheetViews>
    <sheetView topLeftCell="A163" zoomScale="130" zoomScaleNormal="130" workbookViewId="0">
      <selection activeCell="F49" sqref="F49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290" t="s">
        <v>202</v>
      </c>
      <c r="B3" s="290"/>
      <c r="C3" s="290"/>
      <c r="D3" s="290"/>
      <c r="E3" s="290"/>
    </row>
    <row r="4" spans="1:15" ht="12.75" customHeight="1">
      <c r="A4" s="82"/>
      <c r="B4" s="82"/>
      <c r="C4" s="82"/>
      <c r="D4" s="82"/>
      <c r="E4" s="82" t="s">
        <v>259</v>
      </c>
    </row>
    <row r="5" spans="1:15" ht="18" customHeight="1">
      <c r="A5" s="261" t="s">
        <v>319</v>
      </c>
      <c r="B5" s="261"/>
      <c r="C5" s="261"/>
      <c r="D5" s="261"/>
      <c r="E5" s="261"/>
      <c r="F5" s="90"/>
      <c r="G5" s="90"/>
      <c r="H5" s="90"/>
    </row>
    <row r="6" spans="1:15" ht="14.25" customHeight="1">
      <c r="A6" s="261" t="s">
        <v>54</v>
      </c>
      <c r="B6" s="261"/>
      <c r="C6" s="261"/>
      <c r="D6" s="261"/>
      <c r="E6" s="261"/>
      <c r="F6" s="90"/>
      <c r="G6" s="90"/>
      <c r="H6" s="90"/>
    </row>
    <row r="7" spans="1:15" ht="15" customHeight="1">
      <c r="A7" s="260" t="s">
        <v>1</v>
      </c>
      <c r="B7" s="260"/>
      <c r="C7" s="260"/>
      <c r="D7" s="260"/>
      <c r="E7" s="260"/>
      <c r="F7" s="5"/>
      <c r="G7" s="9"/>
    </row>
    <row r="8" spans="1:15" ht="15" customHeight="1">
      <c r="A8" s="235" t="s">
        <v>37</v>
      </c>
      <c r="B8" s="295" t="s">
        <v>54</v>
      </c>
      <c r="C8" s="296"/>
      <c r="D8" s="296"/>
      <c r="E8" s="297"/>
    </row>
    <row r="9" spans="1:15" ht="15" customHeight="1">
      <c r="A9" s="235"/>
      <c r="B9" s="33" t="s">
        <v>261</v>
      </c>
      <c r="C9" s="33" t="s">
        <v>262</v>
      </c>
      <c r="D9" s="33" t="s">
        <v>263</v>
      </c>
      <c r="E9" s="21" t="s">
        <v>264</v>
      </c>
    </row>
    <row r="10" spans="1:15" ht="13.5" customHeight="1">
      <c r="A10" s="78" t="s">
        <v>75</v>
      </c>
      <c r="B10" s="77">
        <v>3746</v>
      </c>
      <c r="C10" s="77"/>
      <c r="D10" s="23">
        <v>38594</v>
      </c>
      <c r="E10" s="23"/>
      <c r="F10" s="4"/>
      <c r="G10" s="4"/>
      <c r="I10" s="4"/>
      <c r="J10" s="4"/>
      <c r="K10" s="4"/>
      <c r="L10" s="4"/>
      <c r="M10" s="4"/>
      <c r="O10" s="4"/>
    </row>
    <row r="11" spans="1:15" ht="13.5" customHeight="1">
      <c r="A11" s="79" t="s">
        <v>76</v>
      </c>
      <c r="B11" s="77">
        <v>1012</v>
      </c>
      <c r="C11" s="77"/>
      <c r="D11" s="23">
        <v>5334</v>
      </c>
      <c r="E11" s="23"/>
      <c r="F11" s="4"/>
      <c r="G11" s="4"/>
      <c r="I11" s="4"/>
      <c r="J11" s="4"/>
      <c r="K11" s="4"/>
      <c r="L11" s="4"/>
      <c r="M11" s="4"/>
      <c r="O11" s="4"/>
    </row>
    <row r="12" spans="1:15" ht="13.5" customHeight="1">
      <c r="A12" s="78" t="s">
        <v>190</v>
      </c>
      <c r="B12" s="77">
        <v>2015</v>
      </c>
      <c r="C12" s="77">
        <v>3766</v>
      </c>
      <c r="D12" s="23">
        <v>5438</v>
      </c>
      <c r="E12" s="23">
        <v>1497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86" t="s">
        <v>192</v>
      </c>
      <c r="B13" s="23"/>
      <c r="C13" s="23"/>
      <c r="D13" s="23"/>
      <c r="E13" s="23"/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78" t="s">
        <v>191</v>
      </c>
      <c r="B14" s="23">
        <v>486</v>
      </c>
      <c r="C14" s="23"/>
      <c r="D14" s="23"/>
      <c r="E14" s="23"/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80" t="s">
        <v>193</v>
      </c>
      <c r="B15" s="23"/>
      <c r="C15" s="23"/>
      <c r="D15" s="26"/>
      <c r="E15" s="23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87" t="s">
        <v>194</v>
      </c>
      <c r="B16" s="22"/>
      <c r="C16" s="22"/>
      <c r="D16" s="23"/>
      <c r="E16" s="23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88"/>
      <c r="B17" s="27"/>
      <c r="C17" s="27"/>
      <c r="D17" s="23"/>
      <c r="E17" s="23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74" t="s">
        <v>195</v>
      </c>
      <c r="B18" s="112">
        <f>SUM(B10:B14)</f>
        <v>7259</v>
      </c>
      <c r="C18" s="112">
        <v>3766</v>
      </c>
      <c r="D18" s="24">
        <f>SUM(D10:D12)</f>
        <v>49366</v>
      </c>
      <c r="E18" s="24">
        <v>1497</v>
      </c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74"/>
      <c r="B19" s="85"/>
      <c r="C19" s="85"/>
      <c r="D19" s="24"/>
      <c r="E19" s="24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71" t="s">
        <v>83</v>
      </c>
      <c r="B20" s="28"/>
      <c r="C20" s="112"/>
      <c r="D20" s="24"/>
      <c r="E20" s="24"/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71" t="s">
        <v>84</v>
      </c>
      <c r="B21" s="28"/>
      <c r="C21" s="85"/>
      <c r="D21" s="24"/>
      <c r="E21" s="24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72" t="s">
        <v>85</v>
      </c>
      <c r="B22" s="34"/>
      <c r="C22" s="85"/>
      <c r="D22" s="24"/>
      <c r="E22" s="24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71" t="s">
        <v>86</v>
      </c>
      <c r="B23" s="28"/>
      <c r="C23" s="85"/>
      <c r="D23" s="24"/>
      <c r="E23" s="24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71" t="s">
        <v>87</v>
      </c>
      <c r="B24" s="28"/>
      <c r="C24" s="89"/>
      <c r="D24" s="77"/>
      <c r="E24" s="23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71" t="s">
        <v>88</v>
      </c>
      <c r="B25" s="28"/>
      <c r="C25" s="85"/>
      <c r="D25" s="24"/>
      <c r="E25" s="24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71" t="s">
        <v>89</v>
      </c>
      <c r="B26" s="28"/>
      <c r="C26" s="85"/>
      <c r="D26" s="24"/>
      <c r="E26" s="24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73" t="s">
        <v>90</v>
      </c>
      <c r="B27" s="47"/>
      <c r="C27" s="112"/>
      <c r="D27" s="24"/>
      <c r="E27" s="24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74"/>
      <c r="B28" s="27"/>
      <c r="C28" s="27"/>
      <c r="D28" s="23"/>
      <c r="E28" s="23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73" t="s">
        <v>51</v>
      </c>
      <c r="B29" s="112">
        <v>7259</v>
      </c>
      <c r="C29" s="112">
        <v>3766</v>
      </c>
      <c r="D29" s="24">
        <v>49336</v>
      </c>
      <c r="E29" s="24">
        <v>1497</v>
      </c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74"/>
      <c r="B30" s="27"/>
      <c r="C30" s="27"/>
      <c r="D30" s="23"/>
      <c r="E30" s="23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71" t="s">
        <v>91</v>
      </c>
      <c r="B31" s="28"/>
      <c r="C31" s="113">
        <v>14775</v>
      </c>
      <c r="D31" s="23">
        <v>851</v>
      </c>
      <c r="E31" s="23"/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71" t="s">
        <v>92</v>
      </c>
      <c r="B32" s="28"/>
      <c r="C32" s="56">
        <v>13302</v>
      </c>
      <c r="D32" s="26"/>
      <c r="E32" s="23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72" t="s">
        <v>196</v>
      </c>
      <c r="B33" s="34"/>
      <c r="C33" s="75"/>
      <c r="D33" s="26"/>
      <c r="E33" s="23"/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74" t="s">
        <v>197</v>
      </c>
      <c r="B34" s="47"/>
      <c r="C34" s="24">
        <f>SUM(C31:C32)</f>
        <v>28077</v>
      </c>
      <c r="D34" s="24">
        <v>851</v>
      </c>
      <c r="E34" s="23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74"/>
      <c r="B35" s="47"/>
      <c r="C35" s="24"/>
      <c r="D35" s="23"/>
      <c r="E35" s="23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71" t="s">
        <v>83</v>
      </c>
      <c r="B36" s="47"/>
      <c r="C36" s="24"/>
      <c r="D36" s="23"/>
      <c r="E36" s="23"/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71" t="s">
        <v>84</v>
      </c>
      <c r="B37" s="47"/>
      <c r="C37" s="24"/>
      <c r="D37" s="23"/>
      <c r="E37" s="23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72" t="s">
        <v>85</v>
      </c>
      <c r="B38" s="47"/>
      <c r="C38" s="24"/>
      <c r="D38" s="23"/>
      <c r="E38" s="23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71" t="s">
        <v>86</v>
      </c>
      <c r="B39" s="47"/>
      <c r="C39" s="24"/>
      <c r="D39" s="23"/>
      <c r="E39" s="23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71" t="s">
        <v>87</v>
      </c>
      <c r="B40" s="47"/>
      <c r="C40" s="24"/>
      <c r="D40" s="23"/>
      <c r="E40" s="23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71" t="s">
        <v>88</v>
      </c>
      <c r="B41" s="47"/>
      <c r="C41" s="24"/>
      <c r="D41" s="23"/>
      <c r="E41" s="23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71" t="s">
        <v>89</v>
      </c>
      <c r="B42" s="47"/>
      <c r="C42" s="24"/>
      <c r="D42" s="23"/>
      <c r="E42" s="23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73" t="s">
        <v>95</v>
      </c>
      <c r="B43" s="47"/>
      <c r="C43" s="24"/>
      <c r="D43" s="23"/>
      <c r="E43" s="23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20"/>
      <c r="B44" s="52"/>
      <c r="C44" s="23"/>
      <c r="D44" s="23"/>
      <c r="E44" s="23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73" t="s">
        <v>198</v>
      </c>
      <c r="B45" s="24"/>
      <c r="C45" s="24"/>
      <c r="D45" s="24"/>
      <c r="E45" s="24"/>
      <c r="F45" s="4"/>
      <c r="G45" s="4"/>
      <c r="I45" s="4"/>
    </row>
    <row r="46" spans="1:15" ht="13.5" customHeight="1">
      <c r="A46" s="31"/>
      <c r="B46" s="29"/>
      <c r="C46" s="29"/>
      <c r="D46" s="24"/>
      <c r="E46" s="24"/>
      <c r="F46" s="4"/>
      <c r="G46" s="4"/>
      <c r="I46" s="4"/>
    </row>
    <row r="47" spans="1:15" ht="15" customHeight="1">
      <c r="A47" s="30" t="s">
        <v>58</v>
      </c>
      <c r="B47" s="29">
        <v>7259</v>
      </c>
      <c r="C47" s="29">
        <f>SUM(C29,C34,C45)</f>
        <v>31843</v>
      </c>
      <c r="D47" s="29">
        <f>SUM(D29,D34)</f>
        <v>50187</v>
      </c>
      <c r="E47" s="29">
        <v>1497</v>
      </c>
    </row>
    <row r="51" spans="1:5">
      <c r="A51" s="290" t="s">
        <v>202</v>
      </c>
      <c r="B51" s="290"/>
      <c r="C51" s="290"/>
      <c r="D51" s="290"/>
      <c r="E51" s="290"/>
    </row>
    <row r="52" spans="1:5">
      <c r="A52" s="82"/>
      <c r="B52" s="82"/>
      <c r="C52" s="82"/>
      <c r="D52" s="82"/>
      <c r="E52" s="82" t="s">
        <v>260</v>
      </c>
    </row>
    <row r="53" spans="1:5">
      <c r="A53" s="261" t="s">
        <v>203</v>
      </c>
      <c r="B53" s="261"/>
      <c r="C53" s="261"/>
      <c r="D53" s="261"/>
      <c r="E53" s="261"/>
    </row>
    <row r="54" spans="1:5">
      <c r="A54" s="261" t="s">
        <v>54</v>
      </c>
      <c r="B54" s="261"/>
      <c r="C54" s="261"/>
      <c r="D54" s="261"/>
      <c r="E54" s="261"/>
    </row>
    <row r="55" spans="1:5">
      <c r="A55" s="260" t="s">
        <v>1</v>
      </c>
      <c r="B55" s="260"/>
      <c r="C55" s="260"/>
      <c r="D55" s="260"/>
      <c r="E55" s="260"/>
    </row>
    <row r="56" spans="1:5">
      <c r="A56" s="235" t="s">
        <v>37</v>
      </c>
      <c r="B56" s="295" t="s">
        <v>54</v>
      </c>
      <c r="C56" s="296"/>
      <c r="D56" s="296"/>
      <c r="E56" s="297"/>
    </row>
    <row r="57" spans="1:5" ht="67.5">
      <c r="A57" s="235"/>
      <c r="B57" s="33" t="s">
        <v>314</v>
      </c>
      <c r="C57" s="33" t="s">
        <v>313</v>
      </c>
      <c r="D57" s="33" t="s">
        <v>318</v>
      </c>
      <c r="E57" s="189" t="s">
        <v>317</v>
      </c>
    </row>
    <row r="58" spans="1:5">
      <c r="A58" s="78" t="s">
        <v>75</v>
      </c>
      <c r="B58" s="77">
        <v>1828</v>
      </c>
      <c r="C58" s="26">
        <v>1383</v>
      </c>
      <c r="D58" s="169"/>
      <c r="E58" s="185"/>
    </row>
    <row r="59" spans="1:5">
      <c r="A59" s="79" t="s">
        <v>76</v>
      </c>
      <c r="B59" s="77">
        <v>501</v>
      </c>
      <c r="C59" s="26">
        <v>373</v>
      </c>
      <c r="D59" s="169"/>
      <c r="E59" s="185"/>
    </row>
    <row r="60" spans="1:5">
      <c r="A60" s="78" t="s">
        <v>190</v>
      </c>
      <c r="B60" s="77">
        <v>1502</v>
      </c>
      <c r="C60" s="26">
        <v>728</v>
      </c>
      <c r="D60" s="169"/>
      <c r="E60" s="185"/>
    </row>
    <row r="61" spans="1:5">
      <c r="A61" s="86" t="s">
        <v>192</v>
      </c>
      <c r="B61" s="23"/>
      <c r="C61" s="169"/>
      <c r="D61" s="169"/>
      <c r="E61" s="185"/>
    </row>
    <row r="62" spans="1:5">
      <c r="A62" s="78" t="s">
        <v>191</v>
      </c>
      <c r="B62" s="23"/>
      <c r="C62" s="169"/>
      <c r="D62" s="169"/>
      <c r="E62" s="184">
        <v>744</v>
      </c>
    </row>
    <row r="63" spans="1:5">
      <c r="A63" s="80" t="s">
        <v>193</v>
      </c>
      <c r="B63" s="23"/>
      <c r="C63" s="169"/>
      <c r="D63" s="26"/>
      <c r="E63" s="185"/>
    </row>
    <row r="64" spans="1:5">
      <c r="A64" s="87" t="s">
        <v>194</v>
      </c>
      <c r="B64" s="22"/>
      <c r="C64" s="22"/>
      <c r="D64" s="169"/>
      <c r="E64" s="185"/>
    </row>
    <row r="65" spans="1:5">
      <c r="A65" s="88"/>
      <c r="B65" s="27"/>
      <c r="C65" s="27"/>
      <c r="D65" s="169"/>
      <c r="E65" s="185"/>
    </row>
    <row r="66" spans="1:5">
      <c r="A66" s="74" t="s">
        <v>195</v>
      </c>
      <c r="B66" s="112">
        <f>SUM(B58:B61)</f>
        <v>3831</v>
      </c>
      <c r="C66" s="112">
        <f>SUM(C58:C62)</f>
        <v>2484</v>
      </c>
      <c r="D66" s="24"/>
      <c r="E66" s="24">
        <v>744</v>
      </c>
    </row>
    <row r="67" spans="1:5">
      <c r="A67" s="74"/>
      <c r="B67" s="85"/>
      <c r="C67" s="85"/>
      <c r="D67" s="24"/>
      <c r="E67" s="185"/>
    </row>
    <row r="68" spans="1:5">
      <c r="A68" s="71" t="s">
        <v>83</v>
      </c>
      <c r="B68" s="28"/>
      <c r="C68" s="85"/>
      <c r="D68" s="24"/>
      <c r="E68" s="185"/>
    </row>
    <row r="69" spans="1:5">
      <c r="A69" s="71" t="s">
        <v>84</v>
      </c>
      <c r="B69" s="28"/>
      <c r="C69" s="85"/>
      <c r="D69" s="24"/>
      <c r="E69" s="185"/>
    </row>
    <row r="70" spans="1:5">
      <c r="A70" s="72" t="s">
        <v>85</v>
      </c>
      <c r="B70" s="34"/>
      <c r="C70" s="85"/>
      <c r="D70" s="24"/>
      <c r="E70" s="185"/>
    </row>
    <row r="71" spans="1:5">
      <c r="A71" s="71" t="s">
        <v>86</v>
      </c>
      <c r="B71" s="28"/>
      <c r="C71" s="85"/>
      <c r="D71" s="24"/>
      <c r="E71" s="185"/>
    </row>
    <row r="72" spans="1:5">
      <c r="A72" s="71" t="s">
        <v>87</v>
      </c>
      <c r="B72" s="28"/>
      <c r="C72" s="89"/>
      <c r="D72" s="77"/>
      <c r="E72" s="185"/>
    </row>
    <row r="73" spans="1:5">
      <c r="A73" s="71" t="s">
        <v>88</v>
      </c>
      <c r="B73" s="28"/>
      <c r="C73" s="85"/>
      <c r="D73" s="24"/>
      <c r="E73" s="185"/>
    </row>
    <row r="74" spans="1:5">
      <c r="A74" s="71" t="s">
        <v>89</v>
      </c>
      <c r="B74" s="28"/>
      <c r="C74" s="85"/>
      <c r="D74" s="24"/>
      <c r="E74" s="185"/>
    </row>
    <row r="75" spans="1:5">
      <c r="A75" s="73" t="s">
        <v>90</v>
      </c>
      <c r="B75" s="47"/>
      <c r="C75" s="85"/>
      <c r="D75" s="24"/>
      <c r="E75" s="185"/>
    </row>
    <row r="76" spans="1:5">
      <c r="A76" s="74"/>
      <c r="B76" s="27"/>
      <c r="C76" s="27"/>
      <c r="D76" s="169"/>
      <c r="E76" s="185"/>
    </row>
    <row r="77" spans="1:5">
      <c r="A77" s="73" t="s">
        <v>51</v>
      </c>
      <c r="B77" s="112">
        <v>3831</v>
      </c>
      <c r="C77" s="112">
        <v>2484</v>
      </c>
      <c r="D77" s="24"/>
      <c r="E77" s="24">
        <v>744</v>
      </c>
    </row>
    <row r="78" spans="1:5">
      <c r="A78" s="74"/>
      <c r="B78" s="27"/>
      <c r="C78" s="27"/>
      <c r="D78" s="169"/>
      <c r="E78" s="185"/>
    </row>
    <row r="79" spans="1:5">
      <c r="A79" s="71" t="s">
        <v>91</v>
      </c>
      <c r="B79" s="28"/>
      <c r="C79" s="27"/>
      <c r="D79" s="169">
        <v>2238</v>
      </c>
      <c r="E79" s="185"/>
    </row>
    <row r="80" spans="1:5">
      <c r="A80" s="71" t="s">
        <v>92</v>
      </c>
      <c r="B80" s="28"/>
      <c r="C80" s="113"/>
      <c r="D80" s="26"/>
      <c r="E80" s="185"/>
    </row>
    <row r="81" spans="1:5">
      <c r="A81" s="72" t="s">
        <v>196</v>
      </c>
      <c r="B81" s="34"/>
      <c r="C81" s="75"/>
      <c r="D81" s="26"/>
      <c r="E81" s="185"/>
    </row>
    <row r="82" spans="1:5">
      <c r="A82" s="74" t="s">
        <v>197</v>
      </c>
      <c r="B82" s="47"/>
      <c r="C82" s="24"/>
      <c r="D82" s="24">
        <v>2238</v>
      </c>
      <c r="E82" s="185"/>
    </row>
    <row r="83" spans="1:5">
      <c r="A83" s="74"/>
      <c r="B83" s="47"/>
      <c r="C83" s="24"/>
      <c r="D83" s="169"/>
      <c r="E83" s="185"/>
    </row>
    <row r="84" spans="1:5">
      <c r="A84" s="71" t="s">
        <v>83</v>
      </c>
      <c r="B84" s="47"/>
      <c r="C84" s="24"/>
      <c r="D84" s="169"/>
      <c r="E84" s="185"/>
    </row>
    <row r="85" spans="1:5">
      <c r="A85" s="71" t="s">
        <v>84</v>
      </c>
      <c r="B85" s="47"/>
      <c r="C85" s="24"/>
      <c r="D85" s="169"/>
      <c r="E85" s="185"/>
    </row>
    <row r="86" spans="1:5">
      <c r="A86" s="72" t="s">
        <v>85</v>
      </c>
      <c r="B86" s="47"/>
      <c r="C86" s="24"/>
      <c r="D86" s="169"/>
      <c r="E86" s="185"/>
    </row>
    <row r="87" spans="1:5">
      <c r="A87" s="71" t="s">
        <v>86</v>
      </c>
      <c r="B87" s="47"/>
      <c r="C87" s="24"/>
      <c r="D87" s="169"/>
      <c r="E87" s="185"/>
    </row>
    <row r="88" spans="1:5">
      <c r="A88" s="71" t="s">
        <v>87</v>
      </c>
      <c r="B88" s="47"/>
      <c r="C88" s="24"/>
      <c r="D88" s="169"/>
      <c r="E88" s="185"/>
    </row>
    <row r="89" spans="1:5">
      <c r="A89" s="71" t="s">
        <v>88</v>
      </c>
      <c r="B89" s="47"/>
      <c r="C89" s="24"/>
      <c r="D89" s="169"/>
      <c r="E89" s="185"/>
    </row>
    <row r="90" spans="1:5">
      <c r="A90" s="71" t="s">
        <v>89</v>
      </c>
      <c r="B90" s="47"/>
      <c r="C90" s="24"/>
      <c r="D90" s="169"/>
      <c r="E90" s="185"/>
    </row>
    <row r="91" spans="1:5">
      <c r="A91" s="73" t="s">
        <v>95</v>
      </c>
      <c r="B91" s="47"/>
      <c r="C91" s="169"/>
      <c r="D91" s="169"/>
      <c r="E91" s="185"/>
    </row>
    <row r="92" spans="1:5">
      <c r="A92" s="20"/>
      <c r="B92" s="52"/>
      <c r="C92" s="169"/>
      <c r="D92" s="169"/>
      <c r="E92" s="185"/>
    </row>
    <row r="93" spans="1:5">
      <c r="A93" s="73" t="s">
        <v>198</v>
      </c>
      <c r="B93" s="112"/>
      <c r="C93" s="24"/>
      <c r="D93" s="24"/>
      <c r="E93" s="185"/>
    </row>
    <row r="94" spans="1:5">
      <c r="A94" s="31"/>
      <c r="B94" s="29"/>
      <c r="C94" s="29"/>
      <c r="D94" s="24"/>
      <c r="E94" s="185"/>
    </row>
    <row r="95" spans="1:5">
      <c r="A95" s="30" t="s">
        <v>58</v>
      </c>
      <c r="B95" s="112">
        <v>3831</v>
      </c>
      <c r="C95" s="29">
        <v>2484</v>
      </c>
      <c r="D95" s="29">
        <v>2238</v>
      </c>
      <c r="E95" s="12">
        <v>744</v>
      </c>
    </row>
    <row r="97" spans="1:15" s="186" customFormat="1"/>
    <row r="98" spans="1:15" s="186" customFormat="1" ht="12.75" customHeight="1">
      <c r="A98" s="290" t="s">
        <v>202</v>
      </c>
      <c r="B98" s="290"/>
      <c r="C98" s="290"/>
      <c r="D98" s="290"/>
      <c r="E98" s="290"/>
    </row>
    <row r="99" spans="1:15" s="186" customFormat="1" ht="12.75" customHeight="1">
      <c r="A99" s="183"/>
      <c r="B99" s="183"/>
      <c r="C99" s="183"/>
      <c r="D99" s="183"/>
      <c r="E99" s="183" t="s">
        <v>259</v>
      </c>
    </row>
    <row r="100" spans="1:15" s="186" customFormat="1" ht="18" customHeight="1">
      <c r="A100" s="261" t="s">
        <v>319</v>
      </c>
      <c r="B100" s="261"/>
      <c r="C100" s="261"/>
      <c r="D100" s="261"/>
      <c r="E100" s="261"/>
      <c r="F100" s="90"/>
      <c r="G100" s="90"/>
      <c r="H100" s="90"/>
    </row>
    <row r="101" spans="1:15" s="186" customFormat="1" ht="14.25" customHeight="1">
      <c r="A101" s="261" t="s">
        <v>54</v>
      </c>
      <c r="B101" s="261"/>
      <c r="C101" s="261"/>
      <c r="D101" s="261"/>
      <c r="E101" s="261"/>
      <c r="F101" s="90"/>
      <c r="G101" s="90"/>
      <c r="H101" s="90"/>
    </row>
    <row r="102" spans="1:15" s="186" customFormat="1" ht="15" customHeight="1">
      <c r="A102" s="260" t="s">
        <v>1</v>
      </c>
      <c r="B102" s="260"/>
      <c r="C102" s="260"/>
      <c r="D102" s="260"/>
      <c r="E102" s="260"/>
      <c r="F102" s="5"/>
      <c r="G102" s="9"/>
    </row>
    <row r="103" spans="1:15" s="186" customFormat="1" ht="15" customHeight="1">
      <c r="A103" s="235" t="s">
        <v>37</v>
      </c>
      <c r="B103" s="295" t="s">
        <v>54</v>
      </c>
      <c r="C103" s="296"/>
      <c r="D103" s="296"/>
      <c r="E103" s="297"/>
    </row>
    <row r="104" spans="1:15" s="186" customFormat="1" ht="64.5" customHeight="1">
      <c r="A104" s="235"/>
      <c r="B104" s="33" t="s">
        <v>320</v>
      </c>
      <c r="C104" s="33" t="s">
        <v>323</v>
      </c>
      <c r="D104" s="33" t="s">
        <v>321</v>
      </c>
      <c r="E104" s="179" t="s">
        <v>322</v>
      </c>
    </row>
    <row r="105" spans="1:15" s="186" customFormat="1" ht="13.5" customHeight="1">
      <c r="A105" s="180" t="s">
        <v>75</v>
      </c>
      <c r="B105" s="77"/>
      <c r="C105" s="185"/>
      <c r="D105" s="184"/>
      <c r="E105" s="184"/>
      <c r="F105" s="4"/>
      <c r="G105" s="4"/>
      <c r="I105" s="4"/>
      <c r="J105" s="4"/>
      <c r="K105" s="4"/>
      <c r="L105" s="4"/>
      <c r="M105" s="4"/>
      <c r="O105" s="4"/>
    </row>
    <row r="106" spans="1:15" s="186" customFormat="1" ht="13.5" customHeight="1">
      <c r="A106" s="176" t="s">
        <v>76</v>
      </c>
      <c r="B106" s="77"/>
      <c r="C106" s="185"/>
      <c r="D106" s="184"/>
      <c r="E106" s="184"/>
      <c r="F106" s="4"/>
      <c r="G106" s="4"/>
      <c r="I106" s="4"/>
      <c r="J106" s="4"/>
      <c r="K106" s="4"/>
      <c r="L106" s="4"/>
      <c r="M106" s="4"/>
      <c r="O106" s="4"/>
    </row>
    <row r="107" spans="1:15" s="186" customFormat="1" ht="13.5" customHeight="1">
      <c r="A107" s="180" t="s">
        <v>190</v>
      </c>
      <c r="B107" s="77">
        <v>485</v>
      </c>
      <c r="C107" s="185"/>
      <c r="D107" s="184"/>
      <c r="E107" s="184"/>
      <c r="F107" s="4"/>
      <c r="G107" s="4"/>
      <c r="I107" s="4"/>
      <c r="J107" s="4"/>
      <c r="K107" s="4"/>
      <c r="L107" s="4"/>
      <c r="M107" s="4"/>
      <c r="O107" s="4"/>
    </row>
    <row r="108" spans="1:15" s="186" customFormat="1" ht="13.5" customHeight="1">
      <c r="A108" s="86" t="s">
        <v>192</v>
      </c>
      <c r="B108" s="184"/>
      <c r="C108" s="184">
        <v>7714</v>
      </c>
      <c r="D108" s="184">
        <v>49</v>
      </c>
      <c r="E108" s="184">
        <v>2658</v>
      </c>
      <c r="F108" s="4"/>
      <c r="G108" s="4"/>
      <c r="I108" s="4"/>
      <c r="J108" s="4"/>
      <c r="K108" s="4"/>
      <c r="L108" s="4"/>
      <c r="M108" s="4"/>
      <c r="O108" s="4"/>
    </row>
    <row r="109" spans="1:15" s="186" customFormat="1" ht="13.5" customHeight="1">
      <c r="A109" s="180" t="s">
        <v>191</v>
      </c>
      <c r="B109" s="184"/>
      <c r="C109" s="184"/>
      <c r="D109" s="184"/>
      <c r="E109" s="184"/>
      <c r="F109" s="4"/>
      <c r="G109" s="4"/>
      <c r="I109" s="4"/>
      <c r="J109" s="4"/>
      <c r="K109" s="4"/>
      <c r="L109" s="4"/>
      <c r="M109" s="4"/>
      <c r="O109" s="4"/>
    </row>
    <row r="110" spans="1:15" s="186" customFormat="1" ht="13.5" customHeight="1">
      <c r="A110" s="80" t="s">
        <v>193</v>
      </c>
      <c r="B110" s="184"/>
      <c r="C110" s="184"/>
      <c r="D110" s="26"/>
      <c r="E110" s="184"/>
      <c r="F110" s="4"/>
      <c r="G110" s="4"/>
      <c r="I110" s="4"/>
      <c r="J110" s="4"/>
      <c r="K110" s="4"/>
      <c r="L110" s="4"/>
      <c r="M110" s="4"/>
      <c r="O110" s="4"/>
    </row>
    <row r="111" spans="1:15" s="186" customFormat="1" ht="13.5" customHeight="1">
      <c r="A111" s="87" t="s">
        <v>194</v>
      </c>
      <c r="B111" s="22"/>
      <c r="C111" s="22"/>
      <c r="D111" s="184"/>
      <c r="E111" s="184"/>
      <c r="F111" s="4"/>
      <c r="G111" s="4"/>
      <c r="I111" s="4"/>
      <c r="J111" s="4"/>
      <c r="K111" s="4"/>
      <c r="L111" s="4"/>
      <c r="M111" s="4"/>
      <c r="O111" s="4"/>
    </row>
    <row r="112" spans="1:15" s="186" customFormat="1" ht="13.5" customHeight="1">
      <c r="A112" s="88"/>
      <c r="B112" s="27"/>
      <c r="C112" s="27"/>
      <c r="D112" s="184"/>
      <c r="E112" s="184"/>
      <c r="F112" s="4"/>
      <c r="G112" s="4"/>
      <c r="I112" s="4"/>
      <c r="J112" s="4"/>
      <c r="K112" s="4"/>
      <c r="L112" s="4"/>
      <c r="M112" s="4"/>
      <c r="O112" s="4"/>
    </row>
    <row r="113" spans="1:15" s="186" customFormat="1" ht="13.5" customHeight="1">
      <c r="A113" s="74" t="s">
        <v>195</v>
      </c>
      <c r="B113" s="112">
        <v>485</v>
      </c>
      <c r="C113" s="112">
        <v>7714</v>
      </c>
      <c r="D113" s="24">
        <v>49</v>
      </c>
      <c r="E113" s="24">
        <v>2658</v>
      </c>
      <c r="F113" s="4"/>
      <c r="G113" s="4"/>
      <c r="I113" s="4"/>
      <c r="J113" s="4"/>
      <c r="K113" s="4"/>
      <c r="L113" s="4"/>
      <c r="M113" s="4"/>
      <c r="O113" s="4"/>
    </row>
    <row r="114" spans="1:15" s="186" customFormat="1" ht="13.5" customHeight="1">
      <c r="A114" s="74"/>
      <c r="B114" s="85"/>
      <c r="C114" s="85"/>
      <c r="D114" s="24"/>
      <c r="E114" s="24"/>
      <c r="F114" s="4"/>
      <c r="G114" s="4"/>
      <c r="I114" s="4"/>
      <c r="J114" s="4"/>
      <c r="K114" s="4"/>
      <c r="L114" s="4"/>
      <c r="M114" s="4"/>
      <c r="O114" s="4"/>
    </row>
    <row r="115" spans="1:15" s="186" customFormat="1" ht="13.5" customHeight="1">
      <c r="A115" s="71" t="s">
        <v>83</v>
      </c>
      <c r="B115" s="28"/>
      <c r="C115" s="112"/>
      <c r="D115" s="24"/>
      <c r="E115" s="24"/>
      <c r="F115" s="4"/>
      <c r="G115" s="4"/>
      <c r="I115" s="4"/>
      <c r="J115" s="4"/>
      <c r="K115" s="4"/>
      <c r="L115" s="4"/>
      <c r="M115" s="4"/>
      <c r="O115" s="4"/>
    </row>
    <row r="116" spans="1:15" s="186" customFormat="1" ht="13.5" customHeight="1">
      <c r="A116" s="71" t="s">
        <v>84</v>
      </c>
      <c r="B116" s="28"/>
      <c r="C116" s="85"/>
      <c r="D116" s="24"/>
      <c r="E116" s="24"/>
      <c r="F116" s="4"/>
      <c r="G116" s="4"/>
      <c r="I116" s="4"/>
      <c r="J116" s="4"/>
      <c r="K116" s="4"/>
      <c r="L116" s="4"/>
      <c r="M116" s="4"/>
      <c r="O116" s="4"/>
    </row>
    <row r="117" spans="1:15" s="186" customFormat="1" ht="13.5" customHeight="1">
      <c r="A117" s="72" t="s">
        <v>85</v>
      </c>
      <c r="B117" s="34"/>
      <c r="C117" s="85"/>
      <c r="D117" s="24"/>
      <c r="E117" s="24"/>
      <c r="F117" s="4"/>
      <c r="G117" s="4"/>
      <c r="I117" s="4"/>
      <c r="J117" s="4"/>
      <c r="K117" s="4"/>
      <c r="L117" s="4"/>
      <c r="M117" s="4"/>
      <c r="O117" s="4"/>
    </row>
    <row r="118" spans="1:15" s="186" customFormat="1" ht="13.5" customHeight="1">
      <c r="A118" s="71" t="s">
        <v>86</v>
      </c>
      <c r="B118" s="28"/>
      <c r="C118" s="85"/>
      <c r="D118" s="24"/>
      <c r="E118" s="24"/>
      <c r="F118" s="4"/>
      <c r="G118" s="4"/>
      <c r="I118" s="4"/>
      <c r="J118" s="4"/>
      <c r="K118" s="4"/>
      <c r="L118" s="4"/>
      <c r="M118" s="4"/>
      <c r="O118" s="4"/>
    </row>
    <row r="119" spans="1:15" s="186" customFormat="1" ht="13.5" customHeight="1">
      <c r="A119" s="71" t="s">
        <v>87</v>
      </c>
      <c r="B119" s="28"/>
      <c r="C119" s="89"/>
      <c r="D119" s="77"/>
      <c r="E119" s="184"/>
      <c r="F119" s="4"/>
      <c r="G119" s="4"/>
      <c r="I119" s="4"/>
      <c r="J119" s="4"/>
      <c r="K119" s="4"/>
      <c r="L119" s="4"/>
      <c r="M119" s="4"/>
      <c r="O119" s="4"/>
    </row>
    <row r="120" spans="1:15" s="186" customFormat="1" ht="13.5" customHeight="1">
      <c r="A120" s="71" t="s">
        <v>88</v>
      </c>
      <c r="B120" s="28"/>
      <c r="C120" s="85"/>
      <c r="D120" s="24"/>
      <c r="E120" s="24"/>
      <c r="F120" s="4"/>
      <c r="G120" s="4"/>
      <c r="I120" s="4"/>
      <c r="J120" s="4"/>
      <c r="K120" s="4"/>
      <c r="L120" s="4"/>
      <c r="M120" s="4"/>
      <c r="O120" s="4"/>
    </row>
    <row r="121" spans="1:15" s="186" customFormat="1" ht="13.5" customHeight="1">
      <c r="A121" s="71" t="s">
        <v>89</v>
      </c>
      <c r="B121" s="28"/>
      <c r="C121" s="85"/>
      <c r="D121" s="24"/>
      <c r="E121" s="24"/>
      <c r="F121" s="4"/>
      <c r="G121" s="4"/>
      <c r="I121" s="4"/>
      <c r="J121" s="4"/>
      <c r="K121" s="4"/>
      <c r="L121" s="4"/>
      <c r="M121" s="4"/>
      <c r="O121" s="4"/>
    </row>
    <row r="122" spans="1:15" s="186" customFormat="1" ht="13.5" customHeight="1">
      <c r="A122" s="73" t="s">
        <v>90</v>
      </c>
      <c r="B122" s="47"/>
      <c r="C122" s="85"/>
      <c r="D122" s="24"/>
      <c r="E122" s="24"/>
      <c r="F122" s="4"/>
      <c r="G122" s="4"/>
      <c r="I122" s="4"/>
      <c r="J122" s="4"/>
      <c r="K122" s="4"/>
      <c r="L122" s="4"/>
      <c r="M122" s="4"/>
      <c r="O122" s="4"/>
    </row>
    <row r="123" spans="1:15" s="186" customFormat="1" ht="13.5" customHeight="1">
      <c r="A123" s="74"/>
      <c r="B123" s="27"/>
      <c r="C123" s="27"/>
      <c r="D123" s="184"/>
      <c r="E123" s="184"/>
      <c r="F123" s="4"/>
      <c r="G123" s="4"/>
      <c r="I123" s="4"/>
      <c r="J123" s="4"/>
      <c r="K123" s="4"/>
      <c r="L123" s="4"/>
      <c r="M123" s="4"/>
      <c r="O123" s="4"/>
    </row>
    <row r="124" spans="1:15" s="186" customFormat="1" ht="13.5" customHeight="1">
      <c r="A124" s="73" t="s">
        <v>51</v>
      </c>
      <c r="B124" s="112">
        <v>485</v>
      </c>
      <c r="C124" s="112">
        <v>7714</v>
      </c>
      <c r="D124" s="24">
        <v>49</v>
      </c>
      <c r="E124" s="24">
        <v>2658</v>
      </c>
      <c r="F124" s="4"/>
      <c r="G124" s="4"/>
      <c r="I124" s="4"/>
      <c r="J124" s="4"/>
      <c r="K124" s="4"/>
      <c r="L124" s="4"/>
      <c r="M124" s="4"/>
      <c r="O124" s="4"/>
    </row>
    <row r="125" spans="1:15" s="186" customFormat="1" ht="13.5" customHeight="1">
      <c r="A125" s="74"/>
      <c r="B125" s="27"/>
      <c r="C125" s="27"/>
      <c r="D125" s="184"/>
      <c r="E125" s="184"/>
      <c r="F125" s="4"/>
      <c r="G125" s="4"/>
      <c r="I125" s="4"/>
      <c r="J125" s="4"/>
      <c r="K125" s="4"/>
      <c r="L125" s="4"/>
      <c r="M125" s="4"/>
      <c r="O125" s="4"/>
    </row>
    <row r="126" spans="1:15" s="186" customFormat="1" ht="13.5" customHeight="1">
      <c r="A126" s="71" t="s">
        <v>91</v>
      </c>
      <c r="B126" s="28"/>
      <c r="C126" s="113"/>
      <c r="D126" s="184"/>
      <c r="E126" s="184"/>
      <c r="F126" s="4"/>
      <c r="G126" s="4"/>
      <c r="I126" s="4"/>
      <c r="J126" s="4"/>
      <c r="K126" s="4"/>
      <c r="L126" s="4"/>
      <c r="M126" s="4"/>
      <c r="O126" s="4"/>
    </row>
    <row r="127" spans="1:15" s="186" customFormat="1" ht="13.5" customHeight="1">
      <c r="A127" s="71" t="s">
        <v>92</v>
      </c>
      <c r="B127" s="28"/>
      <c r="C127" s="56"/>
      <c r="D127" s="26"/>
      <c r="E127" s="184"/>
      <c r="F127" s="4"/>
      <c r="G127" s="4"/>
      <c r="I127" s="4"/>
      <c r="J127" s="4"/>
      <c r="K127" s="4"/>
      <c r="L127" s="4"/>
      <c r="M127" s="4"/>
      <c r="O127" s="4"/>
    </row>
    <row r="128" spans="1:15" s="186" customFormat="1" ht="13.5" customHeight="1">
      <c r="A128" s="72" t="s">
        <v>196</v>
      </c>
      <c r="B128" s="34"/>
      <c r="C128" s="75"/>
      <c r="D128" s="26"/>
      <c r="E128" s="184"/>
      <c r="F128" s="4"/>
      <c r="G128" s="4"/>
      <c r="I128" s="4"/>
      <c r="J128" s="4"/>
      <c r="K128" s="4"/>
      <c r="L128" s="4"/>
      <c r="M128" s="4"/>
      <c r="O128" s="4"/>
    </row>
    <row r="129" spans="1:15" s="186" customFormat="1" ht="13.5" customHeight="1">
      <c r="A129" s="74" t="s">
        <v>197</v>
      </c>
      <c r="B129" s="47"/>
      <c r="C129" s="24"/>
      <c r="D129" s="24"/>
      <c r="E129" s="184"/>
      <c r="F129" s="4"/>
      <c r="G129" s="4"/>
      <c r="I129" s="4"/>
      <c r="J129" s="4"/>
      <c r="K129" s="4"/>
      <c r="L129" s="4"/>
      <c r="M129" s="4"/>
      <c r="O129" s="4"/>
    </row>
    <row r="130" spans="1:15" s="186" customFormat="1" ht="13.5" customHeight="1">
      <c r="A130" s="74"/>
      <c r="B130" s="47"/>
      <c r="C130" s="24"/>
      <c r="D130" s="184"/>
      <c r="E130" s="184"/>
      <c r="F130" s="4"/>
      <c r="G130" s="4"/>
      <c r="I130" s="4"/>
      <c r="J130" s="4"/>
      <c r="K130" s="4"/>
      <c r="L130" s="4"/>
      <c r="M130" s="4"/>
      <c r="O130" s="4"/>
    </row>
    <row r="131" spans="1:15" s="186" customFormat="1" ht="13.5" customHeight="1">
      <c r="A131" s="71" t="s">
        <v>83</v>
      </c>
      <c r="B131" s="47"/>
      <c r="C131" s="24"/>
      <c r="D131" s="184"/>
      <c r="E131" s="184"/>
      <c r="F131" s="4"/>
      <c r="G131" s="4"/>
      <c r="I131" s="4"/>
      <c r="J131" s="4"/>
      <c r="K131" s="4"/>
      <c r="L131" s="4"/>
      <c r="M131" s="4"/>
      <c r="O131" s="4"/>
    </row>
    <row r="132" spans="1:15" s="186" customFormat="1" ht="13.5" customHeight="1">
      <c r="A132" s="71" t="s">
        <v>84</v>
      </c>
      <c r="B132" s="47"/>
      <c r="C132" s="24"/>
      <c r="D132" s="184"/>
      <c r="E132" s="184"/>
      <c r="F132" s="4"/>
      <c r="G132" s="4"/>
      <c r="I132" s="4"/>
      <c r="J132" s="4"/>
      <c r="K132" s="4"/>
      <c r="L132" s="4"/>
      <c r="M132" s="4"/>
      <c r="O132" s="4"/>
    </row>
    <row r="133" spans="1:15" s="186" customFormat="1" ht="13.5" customHeight="1">
      <c r="A133" s="72" t="s">
        <v>85</v>
      </c>
      <c r="B133" s="47"/>
      <c r="C133" s="24"/>
      <c r="D133" s="184"/>
      <c r="E133" s="184"/>
      <c r="F133" s="4"/>
      <c r="G133" s="4"/>
      <c r="I133" s="4"/>
      <c r="J133" s="4"/>
      <c r="K133" s="4"/>
      <c r="L133" s="4"/>
      <c r="M133" s="4"/>
      <c r="O133" s="4"/>
    </row>
    <row r="134" spans="1:15" s="186" customFormat="1" ht="13.5" customHeight="1">
      <c r="A134" s="71" t="s">
        <v>86</v>
      </c>
      <c r="B134" s="47"/>
      <c r="C134" s="24"/>
      <c r="D134" s="184"/>
      <c r="E134" s="184"/>
      <c r="F134" s="4"/>
      <c r="G134" s="4"/>
      <c r="I134" s="4"/>
      <c r="J134" s="4"/>
      <c r="K134" s="4"/>
      <c r="L134" s="4"/>
      <c r="M134" s="4"/>
      <c r="O134" s="4"/>
    </row>
    <row r="135" spans="1:15" s="186" customFormat="1" ht="13.5" customHeight="1">
      <c r="A135" s="71" t="s">
        <v>87</v>
      </c>
      <c r="B135" s="47"/>
      <c r="C135" s="24"/>
      <c r="D135" s="184"/>
      <c r="E135" s="184"/>
      <c r="F135" s="4"/>
      <c r="G135" s="4"/>
      <c r="I135" s="4"/>
      <c r="J135" s="4"/>
      <c r="K135" s="4"/>
      <c r="L135" s="4"/>
      <c r="M135" s="4"/>
      <c r="O135" s="4"/>
    </row>
    <row r="136" spans="1:15" s="186" customFormat="1" ht="13.5" customHeight="1">
      <c r="A136" s="71" t="s">
        <v>88</v>
      </c>
      <c r="B136" s="47"/>
      <c r="C136" s="24"/>
      <c r="D136" s="184"/>
      <c r="E136" s="184"/>
      <c r="F136" s="4"/>
      <c r="G136" s="4"/>
      <c r="I136" s="4"/>
      <c r="J136" s="4"/>
      <c r="K136" s="4"/>
      <c r="L136" s="4"/>
      <c r="M136" s="4"/>
      <c r="O136" s="4"/>
    </row>
    <row r="137" spans="1:15" s="186" customFormat="1" ht="13.5" customHeight="1">
      <c r="A137" s="71" t="s">
        <v>89</v>
      </c>
      <c r="B137" s="47"/>
      <c r="C137" s="24"/>
      <c r="D137" s="184"/>
      <c r="E137" s="184"/>
      <c r="F137" s="4"/>
      <c r="G137" s="4"/>
      <c r="I137" s="4"/>
      <c r="J137" s="4"/>
      <c r="K137" s="4"/>
      <c r="L137" s="4"/>
      <c r="M137" s="4"/>
      <c r="O137" s="4"/>
    </row>
    <row r="138" spans="1:15" s="186" customFormat="1" ht="13.5" customHeight="1">
      <c r="A138" s="73" t="s">
        <v>95</v>
      </c>
      <c r="B138" s="47"/>
      <c r="C138" s="184"/>
      <c r="D138" s="184"/>
      <c r="E138" s="184"/>
      <c r="F138" s="4"/>
      <c r="G138" s="4"/>
      <c r="I138" s="4"/>
      <c r="J138" s="4"/>
      <c r="K138" s="4"/>
      <c r="L138" s="4"/>
      <c r="M138" s="4"/>
      <c r="O138" s="4"/>
    </row>
    <row r="139" spans="1:15" s="186" customFormat="1" ht="13.5" customHeight="1">
      <c r="A139" s="182"/>
      <c r="B139" s="177"/>
      <c r="C139" s="184"/>
      <c r="D139" s="184"/>
      <c r="E139" s="184"/>
      <c r="F139" s="4"/>
      <c r="G139" s="4"/>
      <c r="I139" s="4"/>
      <c r="J139" s="4"/>
      <c r="K139" s="4"/>
      <c r="L139" s="4"/>
      <c r="M139" s="4"/>
      <c r="O139" s="4"/>
    </row>
    <row r="140" spans="1:15" s="186" customFormat="1" ht="13.5" customHeight="1">
      <c r="A140" s="73" t="s">
        <v>198</v>
      </c>
      <c r="B140" s="24"/>
      <c r="C140" s="24"/>
      <c r="D140" s="24"/>
      <c r="E140" s="24"/>
      <c r="F140" s="4"/>
      <c r="G140" s="4"/>
      <c r="I140" s="4"/>
    </row>
    <row r="141" spans="1:15" s="186" customFormat="1" ht="13.5" customHeight="1">
      <c r="A141" s="31"/>
      <c r="B141" s="29"/>
      <c r="C141" s="29"/>
      <c r="D141" s="24"/>
      <c r="E141" s="24"/>
      <c r="F141" s="4"/>
      <c r="G141" s="4"/>
      <c r="I141" s="4"/>
    </row>
    <row r="142" spans="1:15" s="186" customFormat="1" ht="15" customHeight="1">
      <c r="A142" s="30" t="s">
        <v>58</v>
      </c>
      <c r="B142" s="112">
        <v>485</v>
      </c>
      <c r="C142" s="112">
        <v>7714</v>
      </c>
      <c r="D142" s="24">
        <v>49</v>
      </c>
      <c r="E142" s="24">
        <v>2658</v>
      </c>
    </row>
    <row r="143" spans="1:15" s="186" customFormat="1"/>
    <row r="144" spans="1:15" s="186" customFormat="1"/>
    <row r="145" spans="1:15" s="186" customFormat="1"/>
    <row r="146" spans="1:15" s="186" customFormat="1" ht="12.75" customHeight="1">
      <c r="A146" s="290" t="s">
        <v>202</v>
      </c>
      <c r="B146" s="290"/>
      <c r="C146" s="290"/>
      <c r="D146" s="290"/>
      <c r="E146" s="290"/>
    </row>
    <row r="147" spans="1:15" s="186" customFormat="1" ht="12.75" customHeight="1">
      <c r="A147" s="183"/>
      <c r="B147" s="183"/>
      <c r="C147" s="183"/>
      <c r="D147" s="183"/>
      <c r="E147" s="183" t="s">
        <v>259</v>
      </c>
    </row>
    <row r="148" spans="1:15" s="186" customFormat="1" ht="18" customHeight="1">
      <c r="A148" s="261" t="s">
        <v>319</v>
      </c>
      <c r="B148" s="261"/>
      <c r="C148" s="261"/>
      <c r="D148" s="261"/>
      <c r="E148" s="261"/>
      <c r="F148" s="90"/>
      <c r="G148" s="90"/>
      <c r="H148" s="90"/>
    </row>
    <row r="149" spans="1:15" s="186" customFormat="1" ht="14.25" customHeight="1">
      <c r="A149" s="261" t="s">
        <v>54</v>
      </c>
      <c r="B149" s="261"/>
      <c r="C149" s="261"/>
      <c r="D149" s="261"/>
      <c r="E149" s="261"/>
      <c r="F149" s="90"/>
      <c r="G149" s="90"/>
      <c r="H149" s="90"/>
    </row>
    <row r="150" spans="1:15" s="186" customFormat="1" ht="15" customHeight="1">
      <c r="A150" s="260" t="s">
        <v>1</v>
      </c>
      <c r="B150" s="260"/>
      <c r="C150" s="260"/>
      <c r="D150" s="260"/>
      <c r="E150" s="260"/>
      <c r="F150" s="5"/>
      <c r="G150" s="9"/>
    </row>
    <row r="151" spans="1:15" s="186" customFormat="1" ht="15" customHeight="1">
      <c r="A151" s="235" t="s">
        <v>37</v>
      </c>
      <c r="B151" s="295" t="s">
        <v>54</v>
      </c>
      <c r="C151" s="296"/>
      <c r="D151" s="296"/>
      <c r="E151" s="297"/>
    </row>
    <row r="152" spans="1:15" s="186" customFormat="1" ht="64.5" customHeight="1">
      <c r="A152" s="235"/>
      <c r="B152" s="33" t="s">
        <v>324</v>
      </c>
      <c r="C152" s="33" t="s">
        <v>325</v>
      </c>
      <c r="D152" s="33" t="s">
        <v>326</v>
      </c>
      <c r="E152" s="179"/>
    </row>
    <row r="153" spans="1:15" s="186" customFormat="1" ht="13.5" customHeight="1">
      <c r="A153" s="180" t="s">
        <v>75</v>
      </c>
      <c r="B153" s="77"/>
      <c r="C153" s="185"/>
      <c r="D153" s="184"/>
      <c r="E153" s="184"/>
      <c r="F153" s="4"/>
      <c r="G153" s="4"/>
      <c r="I153" s="4"/>
      <c r="J153" s="4"/>
      <c r="K153" s="4"/>
      <c r="L153" s="4"/>
      <c r="M153" s="4"/>
      <c r="O153" s="4"/>
    </row>
    <row r="154" spans="1:15" s="186" customFormat="1" ht="13.5" customHeight="1">
      <c r="A154" s="176" t="s">
        <v>76</v>
      </c>
      <c r="B154" s="77"/>
      <c r="C154" s="185"/>
      <c r="D154" s="184"/>
      <c r="E154" s="184"/>
      <c r="F154" s="4"/>
      <c r="G154" s="4"/>
      <c r="I154" s="4"/>
      <c r="J154" s="4"/>
      <c r="K154" s="4"/>
      <c r="L154" s="4"/>
      <c r="M154" s="4"/>
      <c r="O154" s="4"/>
    </row>
    <row r="155" spans="1:15" s="186" customFormat="1" ht="13.5" customHeight="1">
      <c r="A155" s="180" t="s">
        <v>190</v>
      </c>
      <c r="B155" s="77"/>
      <c r="C155" s="185"/>
      <c r="D155" s="184"/>
      <c r="E155" s="184"/>
      <c r="F155" s="4"/>
      <c r="G155" s="4"/>
      <c r="I155" s="4"/>
      <c r="J155" s="4"/>
      <c r="K155" s="4"/>
      <c r="L155" s="4"/>
      <c r="M155" s="4"/>
      <c r="O155" s="4"/>
    </row>
    <row r="156" spans="1:15" s="186" customFormat="1" ht="13.5" customHeight="1">
      <c r="A156" s="86" t="s">
        <v>192</v>
      </c>
      <c r="B156" s="184">
        <v>3974</v>
      </c>
      <c r="C156" s="184">
        <v>5</v>
      </c>
      <c r="D156" s="184"/>
      <c r="E156" s="184"/>
      <c r="F156" s="4"/>
      <c r="G156" s="4"/>
      <c r="I156" s="4"/>
      <c r="J156" s="4"/>
      <c r="K156" s="4"/>
      <c r="L156" s="4"/>
      <c r="M156" s="4"/>
      <c r="O156" s="4"/>
    </row>
    <row r="157" spans="1:15" s="186" customFormat="1" ht="13.5" customHeight="1">
      <c r="A157" s="180" t="s">
        <v>191</v>
      </c>
      <c r="B157" s="184"/>
      <c r="C157" s="184"/>
      <c r="D157" s="184"/>
      <c r="E157" s="184"/>
      <c r="F157" s="4"/>
      <c r="G157" s="4"/>
      <c r="I157" s="4"/>
      <c r="J157" s="4"/>
      <c r="K157" s="4"/>
      <c r="L157" s="4"/>
      <c r="M157" s="4"/>
      <c r="O157" s="4"/>
    </row>
    <row r="158" spans="1:15" s="186" customFormat="1" ht="13.5" customHeight="1">
      <c r="A158" s="80" t="s">
        <v>193</v>
      </c>
      <c r="B158" s="184"/>
      <c r="C158" s="184"/>
      <c r="D158" s="26"/>
      <c r="E158" s="184"/>
      <c r="F158" s="4"/>
      <c r="G158" s="4"/>
      <c r="I158" s="4"/>
      <c r="J158" s="4"/>
      <c r="K158" s="4"/>
      <c r="L158" s="4"/>
      <c r="M158" s="4"/>
      <c r="O158" s="4"/>
    </row>
    <row r="159" spans="1:15" s="186" customFormat="1" ht="13.5" customHeight="1">
      <c r="A159" s="87" t="s">
        <v>194</v>
      </c>
      <c r="B159" s="22"/>
      <c r="C159" s="22"/>
      <c r="D159" s="184"/>
      <c r="E159" s="184"/>
      <c r="F159" s="4"/>
      <c r="G159" s="4"/>
      <c r="I159" s="4"/>
      <c r="J159" s="4"/>
      <c r="K159" s="4"/>
      <c r="L159" s="4"/>
      <c r="M159" s="4"/>
      <c r="O159" s="4"/>
    </row>
    <row r="160" spans="1:15" s="186" customFormat="1" ht="13.5" customHeight="1">
      <c r="A160" s="88"/>
      <c r="B160" s="27"/>
      <c r="C160" s="27"/>
      <c r="D160" s="184"/>
      <c r="E160" s="184"/>
      <c r="F160" s="4"/>
      <c r="G160" s="4"/>
      <c r="I160" s="4"/>
      <c r="J160" s="4"/>
      <c r="K160" s="4"/>
      <c r="L160" s="4"/>
      <c r="M160" s="4"/>
      <c r="O160" s="4"/>
    </row>
    <row r="161" spans="1:15" s="186" customFormat="1" ht="13.5" customHeight="1">
      <c r="A161" s="74" t="s">
        <v>195</v>
      </c>
      <c r="B161" s="112">
        <v>3974</v>
      </c>
      <c r="C161" s="112">
        <v>5</v>
      </c>
      <c r="D161" s="24"/>
      <c r="E161" s="24"/>
      <c r="F161" s="4"/>
      <c r="G161" s="4"/>
      <c r="I161" s="4"/>
      <c r="J161" s="4"/>
      <c r="K161" s="4"/>
      <c r="L161" s="4"/>
      <c r="M161" s="4"/>
      <c r="O161" s="4"/>
    </row>
    <row r="162" spans="1:15" s="186" customFormat="1" ht="13.5" customHeight="1">
      <c r="A162" s="74"/>
      <c r="B162" s="85"/>
      <c r="C162" s="85"/>
      <c r="D162" s="24"/>
      <c r="E162" s="24"/>
      <c r="F162" s="4"/>
      <c r="G162" s="4"/>
      <c r="I162" s="4"/>
      <c r="J162" s="4"/>
      <c r="K162" s="4"/>
      <c r="L162" s="4"/>
      <c r="M162" s="4"/>
      <c r="O162" s="4"/>
    </row>
    <row r="163" spans="1:15" s="186" customFormat="1" ht="13.5" customHeight="1">
      <c r="A163" s="71" t="s">
        <v>83</v>
      </c>
      <c r="B163" s="28"/>
      <c r="C163" s="112"/>
      <c r="D163" s="184">
        <v>10000</v>
      </c>
      <c r="E163" s="24"/>
      <c r="F163" s="4"/>
      <c r="G163" s="4"/>
      <c r="I163" s="4"/>
      <c r="J163" s="4"/>
      <c r="K163" s="4"/>
      <c r="L163" s="4"/>
      <c r="M163" s="4"/>
      <c r="O163" s="4"/>
    </row>
    <row r="164" spans="1:15" s="186" customFormat="1" ht="13.5" customHeight="1">
      <c r="A164" s="71" t="s">
        <v>84</v>
      </c>
      <c r="B164" s="28"/>
      <c r="C164" s="85"/>
      <c r="D164" s="24"/>
      <c r="E164" s="24"/>
      <c r="F164" s="4"/>
      <c r="G164" s="4"/>
      <c r="I164" s="4"/>
      <c r="J164" s="4"/>
      <c r="K164" s="4"/>
      <c r="L164" s="4"/>
      <c r="M164" s="4"/>
      <c r="O164" s="4"/>
    </row>
    <row r="165" spans="1:15" s="186" customFormat="1" ht="13.5" customHeight="1">
      <c r="A165" s="72" t="s">
        <v>85</v>
      </c>
      <c r="B165" s="34"/>
      <c r="C165" s="85"/>
      <c r="D165" s="24"/>
      <c r="E165" s="24"/>
      <c r="F165" s="4"/>
      <c r="G165" s="4"/>
      <c r="I165" s="4"/>
      <c r="J165" s="4"/>
      <c r="K165" s="4"/>
      <c r="L165" s="4"/>
      <c r="M165" s="4"/>
      <c r="O165" s="4"/>
    </row>
    <row r="166" spans="1:15" s="186" customFormat="1" ht="13.5" customHeight="1">
      <c r="A166" s="71" t="s">
        <v>86</v>
      </c>
      <c r="B166" s="28"/>
      <c r="C166" s="85"/>
      <c r="D166" s="24"/>
      <c r="E166" s="24"/>
      <c r="F166" s="4"/>
      <c r="G166" s="4"/>
      <c r="I166" s="4"/>
      <c r="J166" s="4"/>
      <c r="K166" s="4"/>
      <c r="L166" s="4"/>
      <c r="M166" s="4"/>
      <c r="O166" s="4"/>
    </row>
    <row r="167" spans="1:15" s="186" customFormat="1" ht="13.5" customHeight="1">
      <c r="A167" s="71" t="s">
        <v>87</v>
      </c>
      <c r="B167" s="28"/>
      <c r="C167" s="89"/>
      <c r="D167" s="77"/>
      <c r="E167" s="184"/>
      <c r="F167" s="4"/>
      <c r="G167" s="4"/>
      <c r="I167" s="4"/>
      <c r="J167" s="4"/>
      <c r="K167" s="4"/>
      <c r="L167" s="4"/>
      <c r="M167" s="4"/>
      <c r="O167" s="4"/>
    </row>
    <row r="168" spans="1:15" s="186" customFormat="1" ht="13.5" customHeight="1">
      <c r="A168" s="71" t="s">
        <v>88</v>
      </c>
      <c r="B168" s="28"/>
      <c r="C168" s="85"/>
      <c r="D168" s="24"/>
      <c r="E168" s="24"/>
      <c r="F168" s="4"/>
      <c r="G168" s="4"/>
      <c r="I168" s="4"/>
      <c r="J168" s="4"/>
      <c r="K168" s="4"/>
      <c r="L168" s="4"/>
      <c r="M168" s="4"/>
      <c r="O168" s="4"/>
    </row>
    <row r="169" spans="1:15" s="186" customFormat="1" ht="13.5" customHeight="1">
      <c r="A169" s="71" t="s">
        <v>89</v>
      </c>
      <c r="B169" s="28"/>
      <c r="C169" s="85"/>
      <c r="D169" s="24"/>
      <c r="E169" s="24"/>
      <c r="F169" s="4"/>
      <c r="G169" s="4"/>
      <c r="I169" s="4"/>
      <c r="J169" s="4"/>
      <c r="K169" s="4"/>
      <c r="L169" s="4"/>
      <c r="M169" s="4"/>
      <c r="O169" s="4"/>
    </row>
    <row r="170" spans="1:15" s="186" customFormat="1" ht="13.5" customHeight="1">
      <c r="A170" s="73" t="s">
        <v>90</v>
      </c>
      <c r="B170" s="47"/>
      <c r="C170" s="85"/>
      <c r="D170" s="24">
        <v>10000</v>
      </c>
      <c r="E170" s="24"/>
      <c r="F170" s="4"/>
      <c r="G170" s="4"/>
      <c r="I170" s="4"/>
      <c r="J170" s="4"/>
      <c r="K170" s="4"/>
      <c r="L170" s="4"/>
      <c r="M170" s="4"/>
      <c r="O170" s="4"/>
    </row>
    <row r="171" spans="1:15" s="186" customFormat="1" ht="13.5" customHeight="1">
      <c r="A171" s="74"/>
      <c r="B171" s="27"/>
      <c r="C171" s="27"/>
      <c r="D171" s="184"/>
      <c r="E171" s="184"/>
      <c r="F171" s="4"/>
      <c r="G171" s="4"/>
      <c r="I171" s="4"/>
      <c r="J171" s="4"/>
      <c r="K171" s="4"/>
      <c r="L171" s="4"/>
      <c r="M171" s="4"/>
      <c r="O171" s="4"/>
    </row>
    <row r="172" spans="1:15" s="186" customFormat="1" ht="13.5" customHeight="1">
      <c r="A172" s="73" t="s">
        <v>51</v>
      </c>
      <c r="B172" s="112">
        <v>3974</v>
      </c>
      <c r="C172" s="112">
        <v>5</v>
      </c>
      <c r="D172" s="24">
        <v>10000</v>
      </c>
      <c r="E172" s="24"/>
      <c r="F172" s="4"/>
      <c r="G172" s="4"/>
      <c r="I172" s="4"/>
      <c r="J172" s="4"/>
      <c r="K172" s="4"/>
      <c r="L172" s="4"/>
      <c r="M172" s="4"/>
      <c r="O172" s="4"/>
    </row>
    <row r="173" spans="1:15" s="186" customFormat="1" ht="13.5" customHeight="1">
      <c r="A173" s="74"/>
      <c r="B173" s="27"/>
      <c r="C173" s="27"/>
      <c r="D173" s="184"/>
      <c r="E173" s="184"/>
      <c r="F173" s="4"/>
      <c r="G173" s="4"/>
      <c r="I173" s="4"/>
      <c r="J173" s="4"/>
      <c r="K173" s="4"/>
      <c r="L173" s="4"/>
      <c r="M173" s="4"/>
      <c r="O173" s="4"/>
    </row>
    <row r="174" spans="1:15" s="186" customFormat="1" ht="13.5" customHeight="1">
      <c r="A174" s="71" t="s">
        <v>91</v>
      </c>
      <c r="B174" s="28"/>
      <c r="C174" s="113"/>
      <c r="D174" s="184"/>
      <c r="E174" s="184"/>
      <c r="F174" s="4"/>
      <c r="G174" s="4"/>
      <c r="I174" s="4"/>
      <c r="J174" s="4"/>
      <c r="K174" s="4"/>
      <c r="L174" s="4"/>
      <c r="M174" s="4"/>
      <c r="O174" s="4"/>
    </row>
    <row r="175" spans="1:15" s="186" customFormat="1" ht="13.5" customHeight="1">
      <c r="A175" s="71" t="s">
        <v>92</v>
      </c>
      <c r="B175" s="28"/>
      <c r="C175" s="56"/>
      <c r="D175" s="26"/>
      <c r="E175" s="184"/>
      <c r="F175" s="4"/>
      <c r="G175" s="4"/>
      <c r="I175" s="4"/>
      <c r="J175" s="4"/>
      <c r="K175" s="4"/>
      <c r="L175" s="4"/>
      <c r="M175" s="4"/>
      <c r="O175" s="4"/>
    </row>
    <row r="176" spans="1:15" s="186" customFormat="1" ht="13.5" customHeight="1">
      <c r="A176" s="72" t="s">
        <v>196</v>
      </c>
      <c r="B176" s="34"/>
      <c r="C176" s="75"/>
      <c r="D176" s="26"/>
      <c r="E176" s="184"/>
      <c r="F176" s="4"/>
      <c r="G176" s="4"/>
      <c r="I176" s="4"/>
      <c r="J176" s="4"/>
      <c r="K176" s="4"/>
      <c r="L176" s="4"/>
      <c r="M176" s="4"/>
      <c r="O176" s="4"/>
    </row>
    <row r="177" spans="1:15" s="186" customFormat="1" ht="13.5" customHeight="1">
      <c r="A177" s="74" t="s">
        <v>197</v>
      </c>
      <c r="B177" s="47"/>
      <c r="C177" s="24"/>
      <c r="D177" s="24"/>
      <c r="E177" s="184"/>
      <c r="F177" s="4"/>
      <c r="G177" s="4"/>
      <c r="I177" s="4"/>
      <c r="J177" s="4"/>
      <c r="K177" s="4"/>
      <c r="L177" s="4"/>
      <c r="M177" s="4"/>
      <c r="O177" s="4"/>
    </row>
    <row r="178" spans="1:15" s="186" customFormat="1" ht="13.5" customHeight="1">
      <c r="A178" s="74"/>
      <c r="B178" s="47"/>
      <c r="C178" s="24"/>
      <c r="D178" s="184"/>
      <c r="E178" s="184"/>
      <c r="F178" s="4"/>
      <c r="G178" s="4"/>
      <c r="I178" s="4"/>
      <c r="J178" s="4"/>
      <c r="K178" s="4"/>
      <c r="L178" s="4"/>
      <c r="M178" s="4"/>
      <c r="O178" s="4"/>
    </row>
    <row r="179" spans="1:15" s="186" customFormat="1" ht="13.5" customHeight="1">
      <c r="A179" s="71" t="s">
        <v>83</v>
      </c>
      <c r="B179" s="47"/>
      <c r="C179" s="24"/>
      <c r="D179" s="184">
        <v>10000</v>
      </c>
      <c r="E179" s="184"/>
      <c r="F179" s="4"/>
      <c r="G179" s="4"/>
      <c r="I179" s="4"/>
      <c r="J179" s="4"/>
      <c r="K179" s="4"/>
      <c r="L179" s="4"/>
      <c r="M179" s="4"/>
      <c r="O179" s="4"/>
    </row>
    <row r="180" spans="1:15" s="186" customFormat="1" ht="13.5" customHeight="1">
      <c r="A180" s="71" t="s">
        <v>84</v>
      </c>
      <c r="B180" s="47"/>
      <c r="C180" s="24"/>
      <c r="D180" s="24"/>
      <c r="E180" s="184"/>
      <c r="F180" s="4"/>
      <c r="G180" s="4"/>
      <c r="I180" s="4"/>
      <c r="J180" s="4"/>
      <c r="K180" s="4"/>
      <c r="L180" s="4"/>
      <c r="M180" s="4"/>
      <c r="O180" s="4"/>
    </row>
    <row r="181" spans="1:15" s="186" customFormat="1" ht="13.5" customHeight="1">
      <c r="A181" s="72" t="s">
        <v>85</v>
      </c>
      <c r="B181" s="47"/>
      <c r="C181" s="24"/>
      <c r="D181" s="24"/>
      <c r="E181" s="184"/>
      <c r="F181" s="4"/>
      <c r="G181" s="4"/>
      <c r="I181" s="4"/>
      <c r="J181" s="4"/>
      <c r="K181" s="4"/>
      <c r="L181" s="4"/>
      <c r="M181" s="4"/>
      <c r="O181" s="4"/>
    </row>
    <row r="182" spans="1:15" s="186" customFormat="1" ht="13.5" customHeight="1">
      <c r="A182" s="71" t="s">
        <v>86</v>
      </c>
      <c r="B182" s="47"/>
      <c r="C182" s="24"/>
      <c r="D182" s="24"/>
      <c r="E182" s="184"/>
      <c r="F182" s="4"/>
      <c r="G182" s="4"/>
      <c r="I182" s="4"/>
      <c r="J182" s="4"/>
      <c r="K182" s="4"/>
      <c r="L182" s="4"/>
      <c r="M182" s="4"/>
      <c r="O182" s="4"/>
    </row>
    <row r="183" spans="1:15" s="186" customFormat="1" ht="13.5" customHeight="1">
      <c r="A183" s="71" t="s">
        <v>87</v>
      </c>
      <c r="B183" s="47"/>
      <c r="C183" s="24"/>
      <c r="D183" s="77"/>
      <c r="E183" s="184"/>
      <c r="F183" s="4"/>
      <c r="G183" s="4"/>
      <c r="I183" s="4"/>
      <c r="J183" s="4"/>
      <c r="K183" s="4"/>
      <c r="L183" s="4"/>
      <c r="M183" s="4"/>
      <c r="O183" s="4"/>
    </row>
    <row r="184" spans="1:15" s="186" customFormat="1" ht="13.5" customHeight="1">
      <c r="A184" s="71" t="s">
        <v>88</v>
      </c>
      <c r="B184" s="47"/>
      <c r="C184" s="24"/>
      <c r="D184" s="24"/>
      <c r="E184" s="184"/>
      <c r="F184" s="4"/>
      <c r="G184" s="4"/>
      <c r="I184" s="4"/>
      <c r="J184" s="4"/>
      <c r="K184" s="4"/>
      <c r="L184" s="4"/>
      <c r="M184" s="4"/>
      <c r="O184" s="4"/>
    </row>
    <row r="185" spans="1:15" s="186" customFormat="1" ht="13.5" customHeight="1">
      <c r="A185" s="71" t="s">
        <v>89</v>
      </c>
      <c r="B185" s="47"/>
      <c r="C185" s="24"/>
      <c r="D185" s="24"/>
      <c r="E185" s="184"/>
      <c r="F185" s="4"/>
      <c r="G185" s="4"/>
      <c r="I185" s="4"/>
      <c r="J185" s="4"/>
      <c r="K185" s="4"/>
      <c r="L185" s="4"/>
      <c r="M185" s="4"/>
      <c r="O185" s="4"/>
    </row>
    <row r="186" spans="1:15" s="186" customFormat="1" ht="13.5" customHeight="1">
      <c r="A186" s="73" t="s">
        <v>95</v>
      </c>
      <c r="B186" s="47"/>
      <c r="C186" s="184"/>
      <c r="D186" s="24">
        <v>10000</v>
      </c>
      <c r="E186" s="184"/>
      <c r="F186" s="4"/>
      <c r="G186" s="4"/>
      <c r="I186" s="4"/>
      <c r="J186" s="4"/>
      <c r="K186" s="4"/>
      <c r="L186" s="4"/>
      <c r="M186" s="4"/>
      <c r="O186" s="4"/>
    </row>
    <row r="187" spans="1:15" s="186" customFormat="1" ht="13.5" customHeight="1">
      <c r="A187" s="182"/>
      <c r="B187" s="177"/>
      <c r="C187" s="184"/>
      <c r="D187" s="184"/>
      <c r="E187" s="184"/>
      <c r="F187" s="4"/>
      <c r="G187" s="4"/>
      <c r="I187" s="4"/>
      <c r="J187" s="4"/>
      <c r="K187" s="4"/>
      <c r="L187" s="4"/>
      <c r="M187" s="4"/>
      <c r="O187" s="4"/>
    </row>
    <row r="188" spans="1:15" s="186" customFormat="1" ht="13.5" customHeight="1">
      <c r="A188" s="73" t="s">
        <v>198</v>
      </c>
      <c r="B188" s="24"/>
      <c r="C188" s="24"/>
      <c r="D188" s="24">
        <v>10000</v>
      </c>
      <c r="E188" s="24"/>
      <c r="F188" s="4"/>
      <c r="G188" s="4"/>
      <c r="I188" s="4"/>
    </row>
    <row r="189" spans="1:15" s="186" customFormat="1" ht="13.5" customHeight="1">
      <c r="A189" s="31"/>
      <c r="B189" s="29"/>
      <c r="C189" s="29"/>
      <c r="D189" s="24"/>
      <c r="E189" s="24"/>
      <c r="F189" s="4"/>
      <c r="G189" s="4"/>
      <c r="I189" s="4"/>
    </row>
    <row r="190" spans="1:15" s="186" customFormat="1" ht="15" customHeight="1">
      <c r="A190" s="30" t="s">
        <v>58</v>
      </c>
      <c r="B190" s="29">
        <v>3974</v>
      </c>
      <c r="C190" s="29">
        <v>5</v>
      </c>
      <c r="D190" s="29">
        <v>10000</v>
      </c>
      <c r="E190" s="29"/>
    </row>
    <row r="191" spans="1:15" s="186" customFormat="1"/>
    <row r="192" spans="1:15" s="186" customFormat="1"/>
    <row r="193" spans="1:5" s="181" customFormat="1"/>
    <row r="194" spans="1:5" s="181" customFormat="1"/>
    <row r="195" spans="1:5" s="181" customFormat="1"/>
    <row r="196" spans="1:5" s="181" customFormat="1"/>
    <row r="197" spans="1:5" s="181" customFormat="1"/>
    <row r="198" spans="1:5" s="181" customFormat="1"/>
    <row r="199" spans="1:5" s="181" customFormat="1"/>
    <row r="200" spans="1:5" s="181" customFormat="1"/>
    <row r="201" spans="1:5" s="186" customFormat="1"/>
    <row r="202" spans="1:5" s="186" customFormat="1"/>
    <row r="203" spans="1:5" s="186" customFormat="1">
      <c r="A203" s="290" t="s">
        <v>202</v>
      </c>
      <c r="B203" s="290"/>
      <c r="C203" s="290"/>
      <c r="D203" s="290"/>
      <c r="E203" s="290"/>
    </row>
    <row r="204" spans="1:5" s="186" customFormat="1">
      <c r="A204" s="183"/>
      <c r="B204" s="183"/>
      <c r="C204" s="183"/>
      <c r="D204" s="183"/>
      <c r="E204" s="183" t="s">
        <v>265</v>
      </c>
    </row>
    <row r="205" spans="1:5" s="186" customFormat="1">
      <c r="A205" s="261" t="s">
        <v>203</v>
      </c>
      <c r="B205" s="261"/>
      <c r="C205" s="261"/>
      <c r="D205" s="261"/>
      <c r="E205" s="261"/>
    </row>
    <row r="206" spans="1:5" s="186" customFormat="1">
      <c r="A206" s="261" t="s">
        <v>54</v>
      </c>
      <c r="B206" s="261"/>
      <c r="C206" s="261"/>
      <c r="D206" s="261"/>
      <c r="E206" s="261"/>
    </row>
    <row r="207" spans="1:5">
      <c r="A207" s="260" t="s">
        <v>1</v>
      </c>
      <c r="B207" s="260"/>
      <c r="C207" s="260"/>
      <c r="D207" s="260"/>
      <c r="E207" s="260"/>
    </row>
    <row r="208" spans="1:5">
      <c r="A208" s="235" t="s">
        <v>37</v>
      </c>
      <c r="B208" s="292" t="s">
        <v>54</v>
      </c>
      <c r="C208" s="293"/>
      <c r="D208" s="293"/>
      <c r="E208" s="294"/>
    </row>
    <row r="209" spans="1:4" ht="33.75">
      <c r="A209" s="235"/>
      <c r="B209" s="188" t="s">
        <v>315</v>
      </c>
      <c r="C209" s="188" t="s">
        <v>316</v>
      </c>
      <c r="D209" s="178" t="s">
        <v>7</v>
      </c>
    </row>
    <row r="210" spans="1:4">
      <c r="A210" s="78" t="s">
        <v>75</v>
      </c>
      <c r="B210" s="26"/>
      <c r="C210" s="23"/>
      <c r="D210" s="24">
        <f>SUM(B10:E10,B58:E58)</f>
        <v>45551</v>
      </c>
    </row>
    <row r="211" spans="1:4">
      <c r="A211" s="79" t="s">
        <v>76</v>
      </c>
      <c r="B211" s="26"/>
      <c r="C211" s="23"/>
      <c r="D211" s="24">
        <f>SUM(B11:E11,B59:E59)</f>
        <v>7220</v>
      </c>
    </row>
    <row r="212" spans="1:4">
      <c r="A212" s="78" t="s">
        <v>190</v>
      </c>
      <c r="B212" s="77">
        <v>114</v>
      </c>
      <c r="C212" s="23">
        <v>871</v>
      </c>
      <c r="D212" s="24">
        <f>SUM(B12:E12,B60:E60,B107:E107,B212:C212)</f>
        <v>16416</v>
      </c>
    </row>
    <row r="213" spans="1:4">
      <c r="A213" s="86" t="s">
        <v>192</v>
      </c>
      <c r="B213" s="23"/>
      <c r="C213" s="23"/>
      <c r="D213" s="24">
        <f>SUM(B108:E108,B156:E156)</f>
        <v>14400</v>
      </c>
    </row>
    <row r="214" spans="1:4">
      <c r="A214" s="78" t="s">
        <v>191</v>
      </c>
      <c r="B214" s="23"/>
      <c r="C214" s="23"/>
      <c r="D214" s="24">
        <f>SUM(B14,E62)</f>
        <v>1230</v>
      </c>
    </row>
    <row r="215" spans="1:4">
      <c r="A215" s="80" t="s">
        <v>193</v>
      </c>
      <c r="B215" s="23"/>
      <c r="C215" s="26"/>
      <c r="D215" s="24"/>
    </row>
    <row r="216" spans="1:4">
      <c r="A216" s="87" t="s">
        <v>194</v>
      </c>
      <c r="B216" s="22"/>
      <c r="C216" s="23"/>
      <c r="D216" s="24"/>
    </row>
    <row r="217" spans="1:4">
      <c r="A217" s="88"/>
      <c r="B217" s="27"/>
      <c r="C217" s="23"/>
      <c r="D217" s="24"/>
    </row>
    <row r="218" spans="1:4">
      <c r="A218" s="74" t="s">
        <v>195</v>
      </c>
      <c r="B218" s="24">
        <v>114</v>
      </c>
      <c r="C218" s="24">
        <v>871</v>
      </c>
      <c r="D218" s="24">
        <f>SUM(B18:E18,B66:E66,B113:E113,B161:C161,B218:C218)</f>
        <v>84817</v>
      </c>
    </row>
    <row r="219" spans="1:4">
      <c r="A219" s="74"/>
      <c r="B219" s="85"/>
      <c r="C219" s="24"/>
      <c r="D219" s="24"/>
    </row>
    <row r="220" spans="1:4">
      <c r="A220" s="71" t="s">
        <v>83</v>
      </c>
      <c r="B220" s="85"/>
      <c r="C220" s="24"/>
      <c r="D220" s="24">
        <v>10000</v>
      </c>
    </row>
    <row r="221" spans="1:4">
      <c r="A221" s="71" t="s">
        <v>84</v>
      </c>
      <c r="B221" s="85"/>
      <c r="C221" s="24"/>
      <c r="D221" s="24"/>
    </row>
    <row r="222" spans="1:4">
      <c r="A222" s="72" t="s">
        <v>85</v>
      </c>
      <c r="B222" s="85"/>
      <c r="C222" s="24"/>
      <c r="D222" s="24"/>
    </row>
    <row r="223" spans="1:4">
      <c r="A223" s="71" t="s">
        <v>86</v>
      </c>
      <c r="B223" s="85"/>
      <c r="C223" s="24"/>
      <c r="D223" s="24"/>
    </row>
    <row r="224" spans="1:4">
      <c r="A224" s="71" t="s">
        <v>87</v>
      </c>
      <c r="B224" s="89"/>
      <c r="C224" s="77"/>
      <c r="D224" s="24"/>
    </row>
    <row r="225" spans="1:4">
      <c r="A225" s="71" t="s">
        <v>88</v>
      </c>
      <c r="B225" s="85"/>
      <c r="C225" s="24"/>
      <c r="D225" s="24"/>
    </row>
    <row r="226" spans="1:4">
      <c r="A226" s="71" t="s">
        <v>89</v>
      </c>
      <c r="B226" s="85"/>
      <c r="C226" s="24"/>
      <c r="D226" s="24"/>
    </row>
    <row r="227" spans="1:4">
      <c r="A227" s="73" t="s">
        <v>90</v>
      </c>
      <c r="B227" s="85"/>
      <c r="C227" s="24"/>
      <c r="D227" s="24">
        <v>10000</v>
      </c>
    </row>
    <row r="228" spans="1:4">
      <c r="A228" s="74"/>
      <c r="B228" s="27"/>
      <c r="C228" s="23"/>
      <c r="D228" s="24"/>
    </row>
    <row r="229" spans="1:4">
      <c r="A229" s="73" t="s">
        <v>51</v>
      </c>
      <c r="B229" s="24">
        <v>114</v>
      </c>
      <c r="C229" s="24">
        <v>871</v>
      </c>
      <c r="D229" s="24">
        <v>94817</v>
      </c>
    </row>
    <row r="230" spans="1:4">
      <c r="A230" s="74"/>
      <c r="B230" s="27"/>
      <c r="C230" s="23"/>
      <c r="D230" s="24"/>
    </row>
    <row r="231" spans="1:4">
      <c r="A231" s="71" t="s">
        <v>91</v>
      </c>
      <c r="B231" s="27"/>
      <c r="C231" s="23"/>
      <c r="D231" s="24">
        <f>SUM(B31:E31,D79)</f>
        <v>17864</v>
      </c>
    </row>
    <row r="232" spans="1:4">
      <c r="A232" s="71" t="s">
        <v>92</v>
      </c>
      <c r="B232" s="113"/>
      <c r="C232" s="26"/>
      <c r="D232" s="24">
        <f>SUM(C32,D80)</f>
        <v>13302</v>
      </c>
    </row>
    <row r="233" spans="1:4">
      <c r="A233" s="72" t="s">
        <v>196</v>
      </c>
      <c r="B233" s="75"/>
      <c r="C233" s="26"/>
      <c r="D233" s="24"/>
    </row>
    <row r="234" spans="1:4">
      <c r="A234" s="74" t="s">
        <v>197</v>
      </c>
      <c r="B234" s="24"/>
      <c r="C234" s="24"/>
      <c r="D234" s="24">
        <f>SUM(D231:D232)</f>
        <v>31166</v>
      </c>
    </row>
    <row r="235" spans="1:4">
      <c r="A235" s="74"/>
      <c r="B235" s="24"/>
      <c r="C235" s="23"/>
      <c r="D235" s="24"/>
    </row>
    <row r="236" spans="1:4">
      <c r="A236" s="71" t="s">
        <v>83</v>
      </c>
      <c r="B236" s="24"/>
      <c r="C236" s="23"/>
      <c r="D236" s="24">
        <v>10000</v>
      </c>
    </row>
    <row r="237" spans="1:4">
      <c r="A237" s="71" t="s">
        <v>84</v>
      </c>
      <c r="B237" s="24"/>
      <c r="C237" s="23"/>
      <c r="D237" s="24"/>
    </row>
    <row r="238" spans="1:4">
      <c r="A238" s="72" t="s">
        <v>85</v>
      </c>
      <c r="B238" s="24"/>
      <c r="C238" s="23"/>
      <c r="D238" s="24"/>
    </row>
    <row r="239" spans="1:4">
      <c r="A239" s="71" t="s">
        <v>86</v>
      </c>
      <c r="B239" s="24"/>
      <c r="C239" s="23"/>
      <c r="D239" s="24"/>
    </row>
    <row r="240" spans="1:4">
      <c r="A240" s="71" t="s">
        <v>87</v>
      </c>
      <c r="B240" s="24"/>
      <c r="C240" s="23"/>
      <c r="D240" s="24"/>
    </row>
    <row r="241" spans="1:4">
      <c r="A241" s="71" t="s">
        <v>88</v>
      </c>
      <c r="B241" s="24"/>
      <c r="C241" s="23"/>
      <c r="D241" s="24"/>
    </row>
    <row r="242" spans="1:4">
      <c r="A242" s="71" t="s">
        <v>89</v>
      </c>
      <c r="B242" s="24"/>
      <c r="C242" s="23"/>
      <c r="D242" s="24"/>
    </row>
    <row r="243" spans="1:4">
      <c r="A243" s="73" t="s">
        <v>95</v>
      </c>
      <c r="B243" s="23"/>
      <c r="C243" s="23"/>
      <c r="D243" s="24">
        <v>10000</v>
      </c>
    </row>
    <row r="244" spans="1:4">
      <c r="A244" s="20"/>
      <c r="B244" s="23"/>
      <c r="C244" s="23"/>
      <c r="D244" s="24"/>
    </row>
    <row r="245" spans="1:4">
      <c r="A245" s="73" t="s">
        <v>198</v>
      </c>
      <c r="B245" s="23"/>
      <c r="C245" s="23"/>
      <c r="D245" s="24">
        <v>10000</v>
      </c>
    </row>
    <row r="246" spans="1:4">
      <c r="A246" s="31"/>
      <c r="B246" s="29"/>
      <c r="C246" s="24"/>
      <c r="D246" s="24"/>
    </row>
    <row r="247" spans="1:4">
      <c r="A247" s="30" t="s">
        <v>58</v>
      </c>
      <c r="B247" s="24">
        <v>114</v>
      </c>
      <c r="C247" s="24">
        <v>817</v>
      </c>
      <c r="D247" s="24">
        <v>125893</v>
      </c>
    </row>
    <row r="256" spans="1:4" ht="12.75" customHeight="1"/>
    <row r="304" ht="12.75" customHeight="1"/>
  </sheetData>
  <mergeCells count="30">
    <mergeCell ref="A148:E148"/>
    <mergeCell ref="A149:E149"/>
    <mergeCell ref="A150:E150"/>
    <mergeCell ref="A151:A152"/>
    <mergeCell ref="B151:E151"/>
    <mergeCell ref="A98:E98"/>
    <mergeCell ref="A100:E100"/>
    <mergeCell ref="A103:A104"/>
    <mergeCell ref="B103:E103"/>
    <mergeCell ref="A146:E146"/>
    <mergeCell ref="A101:E101"/>
    <mergeCell ref="A102:E102"/>
    <mergeCell ref="A5:E5"/>
    <mergeCell ref="A3:E3"/>
    <mergeCell ref="A7:E7"/>
    <mergeCell ref="A8:A9"/>
    <mergeCell ref="A6:E6"/>
    <mergeCell ref="B8:E8"/>
    <mergeCell ref="A51:E51"/>
    <mergeCell ref="A53:E53"/>
    <mergeCell ref="A54:E54"/>
    <mergeCell ref="A55:E55"/>
    <mergeCell ref="A56:A57"/>
    <mergeCell ref="B56:E56"/>
    <mergeCell ref="A203:E203"/>
    <mergeCell ref="A205:E205"/>
    <mergeCell ref="A206:E206"/>
    <mergeCell ref="A207:E207"/>
    <mergeCell ref="A208:A209"/>
    <mergeCell ref="B208:E208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  <rowBreaks count="4" manualBreakCount="4">
    <brk id="50" max="16383" man="1"/>
    <brk id="249" max="16383" man="1"/>
    <brk id="297" max="16383" man="1"/>
    <brk id="3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E55"/>
  <sheetViews>
    <sheetView topLeftCell="A25" workbookViewId="0">
      <selection activeCell="E39" sqref="E39"/>
    </sheetView>
  </sheetViews>
  <sheetFormatPr defaultRowHeight="12.75"/>
  <cols>
    <col min="1" max="1" width="33.42578125" customWidth="1"/>
    <col min="2" max="2" width="13" customWidth="1"/>
    <col min="3" max="3" width="12.140625" customWidth="1"/>
    <col min="4" max="4" width="13" customWidth="1"/>
  </cols>
  <sheetData>
    <row r="1" spans="1:5">
      <c r="A1" s="260" t="s">
        <v>217</v>
      </c>
      <c r="B1" s="260"/>
      <c r="C1" s="260"/>
      <c r="D1" s="260"/>
    </row>
    <row r="2" spans="1:5">
      <c r="A2" s="266" t="s">
        <v>216</v>
      </c>
      <c r="B2" s="266"/>
      <c r="C2" s="266"/>
      <c r="D2" s="266"/>
    </row>
    <row r="3" spans="1:5">
      <c r="A3" s="266" t="s">
        <v>218</v>
      </c>
      <c r="B3" s="266"/>
      <c r="C3" s="266"/>
      <c r="D3" s="266"/>
    </row>
    <row r="4" spans="1:5">
      <c r="A4" s="262" t="s">
        <v>8</v>
      </c>
      <c r="B4" s="262"/>
      <c r="C4" s="262"/>
      <c r="D4" s="262"/>
    </row>
    <row r="5" spans="1:5" ht="12.75" customHeight="1">
      <c r="A5" s="273" t="s">
        <v>9</v>
      </c>
      <c r="B5" s="235"/>
      <c r="C5" s="235"/>
      <c r="D5" s="235"/>
    </row>
    <row r="6" spans="1:5" ht="54.75" customHeight="1">
      <c r="A6" s="274"/>
      <c r="B6" s="178" t="s">
        <v>327</v>
      </c>
      <c r="C6" s="179" t="s">
        <v>328</v>
      </c>
      <c r="D6" s="13" t="s">
        <v>294</v>
      </c>
      <c r="E6" s="13" t="s">
        <v>7</v>
      </c>
    </row>
    <row r="7" spans="1:5" ht="15" customHeight="1">
      <c r="A7" s="184" t="s">
        <v>331</v>
      </c>
      <c r="B7" s="184">
        <v>2238</v>
      </c>
      <c r="C7" s="23"/>
      <c r="D7" s="23"/>
      <c r="E7" s="23"/>
    </row>
    <row r="8" spans="1:5" ht="15" customHeight="1">
      <c r="A8" s="23" t="s">
        <v>295</v>
      </c>
      <c r="B8" s="184"/>
      <c r="C8" s="23"/>
      <c r="D8" s="23">
        <v>851</v>
      </c>
      <c r="E8" s="23"/>
    </row>
    <row r="9" spans="1:5" ht="15" customHeight="1">
      <c r="A9" s="184" t="s">
        <v>329</v>
      </c>
      <c r="B9" s="184"/>
      <c r="C9" s="23">
        <v>12663</v>
      </c>
      <c r="D9" s="185"/>
      <c r="E9" s="23"/>
    </row>
    <row r="10" spans="1:5" ht="15" customHeight="1">
      <c r="A10" s="184" t="s">
        <v>330</v>
      </c>
      <c r="B10" s="184"/>
      <c r="C10" s="23">
        <v>2112</v>
      </c>
      <c r="D10" s="185"/>
      <c r="E10" s="23"/>
    </row>
    <row r="11" spans="1:5" ht="15" customHeight="1">
      <c r="A11" s="23"/>
      <c r="B11" s="184"/>
      <c r="C11" s="23"/>
      <c r="D11" s="23"/>
      <c r="E11" s="23"/>
    </row>
    <row r="12" spans="1:5" ht="15" customHeight="1">
      <c r="A12" s="23"/>
      <c r="B12" s="184"/>
      <c r="C12" s="23"/>
      <c r="D12" s="23"/>
      <c r="E12" s="23"/>
    </row>
    <row r="13" spans="1:5" ht="15" customHeight="1">
      <c r="A13" s="23"/>
      <c r="B13" s="184"/>
      <c r="C13" s="11"/>
      <c r="D13" s="11"/>
      <c r="E13" s="11"/>
    </row>
    <row r="14" spans="1:5" ht="15" customHeight="1">
      <c r="A14" s="23"/>
      <c r="B14" s="184"/>
      <c r="C14" s="11"/>
      <c r="D14" s="11"/>
      <c r="E14" s="11"/>
    </row>
    <row r="15" spans="1:5" ht="15" customHeight="1">
      <c r="A15" s="23"/>
      <c r="B15" s="184"/>
      <c r="C15" s="11"/>
      <c r="D15" s="11"/>
      <c r="E15" s="11"/>
    </row>
    <row r="16" spans="1:5" ht="15" customHeight="1">
      <c r="A16" s="23"/>
      <c r="B16" s="184"/>
      <c r="C16" s="11"/>
      <c r="D16" s="11"/>
      <c r="E16" s="11"/>
    </row>
    <row r="17" spans="1:5" ht="15" customHeight="1">
      <c r="A17" s="23"/>
      <c r="B17" s="184"/>
      <c r="C17" s="11"/>
      <c r="D17" s="11"/>
      <c r="E17" s="11"/>
    </row>
    <row r="18" spans="1:5" ht="12.75" customHeight="1">
      <c r="A18" s="60" t="s">
        <v>221</v>
      </c>
      <c r="B18" s="60">
        <v>2238</v>
      </c>
      <c r="C18" s="108">
        <f>SUM(C9:C10)</f>
        <v>14775</v>
      </c>
      <c r="D18" s="24">
        <v>851</v>
      </c>
      <c r="E18" s="24">
        <f>SUM(B18:D18)</f>
        <v>17864</v>
      </c>
    </row>
    <row r="19" spans="1:5">
      <c r="A19" s="56"/>
    </row>
    <row r="20" spans="1:5" ht="12.75" customHeight="1">
      <c r="A20" s="260" t="s">
        <v>225</v>
      </c>
      <c r="B20" s="260"/>
      <c r="C20" s="260"/>
      <c r="D20" s="260"/>
    </row>
    <row r="21" spans="1:5">
      <c r="A21" s="56"/>
    </row>
    <row r="22" spans="1:5">
      <c r="A22" s="266" t="s">
        <v>92</v>
      </c>
      <c r="B22" s="266"/>
      <c r="C22" s="266"/>
      <c r="D22" s="266"/>
    </row>
    <row r="23" spans="1:5">
      <c r="A23" s="266" t="s">
        <v>219</v>
      </c>
      <c r="B23" s="266"/>
      <c r="C23" s="266"/>
      <c r="D23" s="266"/>
    </row>
    <row r="24" spans="1:5">
      <c r="A24" s="262" t="s">
        <v>8</v>
      </c>
      <c r="B24" s="262"/>
      <c r="C24" s="262"/>
      <c r="D24" s="262"/>
    </row>
    <row r="25" spans="1:5" ht="12.75" customHeight="1">
      <c r="A25" s="273" t="s">
        <v>62</v>
      </c>
      <c r="B25" s="235"/>
      <c r="C25" s="235"/>
      <c r="D25" s="235"/>
    </row>
    <row r="26" spans="1:5">
      <c r="A26" s="274"/>
      <c r="B26" s="61"/>
      <c r="C26" s="61"/>
      <c r="D26" s="61" t="s">
        <v>7</v>
      </c>
    </row>
    <row r="27" spans="1:5">
      <c r="A27" s="28" t="s">
        <v>332</v>
      </c>
      <c r="B27" s="11">
        <v>13302</v>
      </c>
      <c r="C27" s="11"/>
      <c r="D27" s="23"/>
    </row>
    <row r="28" spans="1:5">
      <c r="A28" s="23"/>
      <c r="B28" s="11"/>
      <c r="C28" s="11"/>
      <c r="D28" s="23"/>
    </row>
    <row r="29" spans="1:5">
      <c r="A29" s="23"/>
      <c r="B29" s="11"/>
      <c r="C29" s="11"/>
      <c r="D29" s="23"/>
    </row>
    <row r="30" spans="1:5">
      <c r="A30" s="23"/>
      <c r="B30" s="11"/>
      <c r="C30" s="11"/>
      <c r="D30" s="11"/>
    </row>
    <row r="31" spans="1:5">
      <c r="A31" s="23"/>
      <c r="B31" s="11"/>
      <c r="C31" s="11"/>
      <c r="D31" s="11"/>
    </row>
    <row r="32" spans="1:5">
      <c r="A32" s="23"/>
      <c r="B32" s="11"/>
      <c r="C32" s="11"/>
      <c r="D32" s="11"/>
    </row>
    <row r="33" spans="1:4">
      <c r="A33" s="23"/>
      <c r="B33" s="11"/>
      <c r="C33" s="11"/>
      <c r="D33" s="11"/>
    </row>
    <row r="34" spans="1:4">
      <c r="A34" s="23"/>
      <c r="B34" s="11"/>
      <c r="C34" s="11"/>
      <c r="D34" s="11"/>
    </row>
    <row r="35" spans="1:4">
      <c r="A35" s="23"/>
      <c r="B35" s="11"/>
      <c r="C35" s="11"/>
      <c r="D35" s="11"/>
    </row>
    <row r="36" spans="1:4">
      <c r="A36" s="51" t="s">
        <v>220</v>
      </c>
      <c r="B36" s="24">
        <v>13302</v>
      </c>
      <c r="C36" s="11"/>
      <c r="D36" s="24">
        <v>13302</v>
      </c>
    </row>
    <row r="37" spans="1:4">
      <c r="A37" s="56"/>
    </row>
    <row r="38" spans="1:4">
      <c r="A38" s="260" t="s">
        <v>224</v>
      </c>
      <c r="B38" s="260"/>
      <c r="C38" s="260"/>
      <c r="D38" s="260"/>
    </row>
    <row r="39" spans="1:4">
      <c r="A39" s="56"/>
    </row>
    <row r="40" spans="1:4">
      <c r="A40" s="266" t="s">
        <v>222</v>
      </c>
      <c r="B40" s="266"/>
      <c r="C40" s="266"/>
      <c r="D40" s="266"/>
    </row>
    <row r="41" spans="1:4">
      <c r="A41" s="266" t="s">
        <v>218</v>
      </c>
      <c r="B41" s="266"/>
      <c r="C41" s="266"/>
      <c r="D41" s="266"/>
    </row>
    <row r="42" spans="1:4">
      <c r="A42" s="262" t="s">
        <v>8</v>
      </c>
      <c r="B42" s="262"/>
      <c r="C42" s="262"/>
      <c r="D42" s="262"/>
    </row>
    <row r="43" spans="1:4" ht="12.75" customHeight="1">
      <c r="A43" s="273" t="s">
        <v>43</v>
      </c>
      <c r="B43" s="235"/>
      <c r="C43" s="235"/>
      <c r="D43" s="235"/>
    </row>
    <row r="44" spans="1:4">
      <c r="A44" s="274"/>
      <c r="B44" s="61" t="s">
        <v>60</v>
      </c>
      <c r="C44" s="61" t="s">
        <v>61</v>
      </c>
      <c r="D44" s="61" t="s">
        <v>7</v>
      </c>
    </row>
    <row r="45" spans="1:4">
      <c r="A45" s="28"/>
      <c r="B45" s="11"/>
      <c r="C45" s="11"/>
      <c r="D45" s="11"/>
    </row>
    <row r="46" spans="1:4">
      <c r="A46" s="23"/>
      <c r="B46" s="11"/>
      <c r="C46" s="11"/>
      <c r="D46" s="11"/>
    </row>
    <row r="47" spans="1:4">
      <c r="A47" s="23"/>
      <c r="B47" s="11"/>
      <c r="C47" s="11"/>
      <c r="D47" s="11"/>
    </row>
    <row r="48" spans="1:4">
      <c r="A48" s="23"/>
      <c r="B48" s="11"/>
      <c r="C48" s="11"/>
      <c r="D48" s="11"/>
    </row>
    <row r="49" spans="1:4">
      <c r="A49" s="23"/>
      <c r="B49" s="11"/>
      <c r="C49" s="11"/>
      <c r="D49" s="11"/>
    </row>
    <row r="50" spans="1:4">
      <c r="A50" s="23"/>
      <c r="B50" s="11"/>
      <c r="C50" s="11"/>
      <c r="D50" s="11"/>
    </row>
    <row r="51" spans="1:4">
      <c r="A51" s="23"/>
      <c r="B51" s="11"/>
      <c r="C51" s="11"/>
      <c r="D51" s="11"/>
    </row>
    <row r="52" spans="1:4">
      <c r="A52" s="23"/>
      <c r="B52" s="11"/>
      <c r="C52" s="11"/>
      <c r="D52" s="11"/>
    </row>
    <row r="53" spans="1:4">
      <c r="A53" s="23"/>
      <c r="B53" s="11"/>
      <c r="C53" s="11"/>
      <c r="D53" s="11"/>
    </row>
    <row r="54" spans="1:4">
      <c r="A54" s="23"/>
      <c r="B54" s="11"/>
      <c r="C54" s="11"/>
      <c r="D54" s="11"/>
    </row>
    <row r="55" spans="1:4">
      <c r="A55" s="51" t="s">
        <v>223</v>
      </c>
      <c r="B55" s="11"/>
      <c r="C55" s="11"/>
      <c r="D55" s="11"/>
    </row>
  </sheetData>
  <mergeCells count="18">
    <mergeCell ref="A43:A44"/>
    <mergeCell ref="A40:D40"/>
    <mergeCell ref="A25:A26"/>
    <mergeCell ref="A42:D42"/>
    <mergeCell ref="B5:D5"/>
    <mergeCell ref="B43:D43"/>
    <mergeCell ref="A23:D23"/>
    <mergeCell ref="A41:D41"/>
    <mergeCell ref="A38:D38"/>
    <mergeCell ref="A1:D1"/>
    <mergeCell ref="A4:D4"/>
    <mergeCell ref="A3:D3"/>
    <mergeCell ref="B25:D25"/>
    <mergeCell ref="A22:D22"/>
    <mergeCell ref="A2:D2"/>
    <mergeCell ref="A24:D24"/>
    <mergeCell ref="A5:A6"/>
    <mergeCell ref="A20:D20"/>
  </mergeCells>
  <phoneticPr fontId="0" type="noConversion"/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21" sqref="E21"/>
    </sheetView>
  </sheetViews>
  <sheetFormatPr defaultRowHeight="12.75"/>
  <cols>
    <col min="4" max="4" width="14.85546875" customWidth="1"/>
    <col min="5" max="5" width="13.85546875" customWidth="1"/>
  </cols>
  <sheetData>
    <row r="1" spans="1:5">
      <c r="E1" s="54" t="s">
        <v>226</v>
      </c>
    </row>
    <row r="4" spans="1:5">
      <c r="A4" s="260"/>
      <c r="B4" s="260"/>
      <c r="C4" s="260"/>
      <c r="D4" s="260"/>
      <c r="E4" s="260"/>
    </row>
    <row r="5" spans="1:5">
      <c r="A5" s="56"/>
      <c r="B5" s="56"/>
      <c r="C5" s="56"/>
      <c r="D5" s="56"/>
      <c r="E5" s="62"/>
    </row>
    <row r="6" spans="1:5">
      <c r="A6" s="266" t="s">
        <v>63</v>
      </c>
      <c r="B6" s="266"/>
      <c r="C6" s="266"/>
      <c r="D6" s="266"/>
      <c r="E6" s="266"/>
    </row>
    <row r="7" spans="1:5">
      <c r="A7" s="59"/>
      <c r="B7" s="59"/>
      <c r="C7" s="59"/>
      <c r="D7" s="59"/>
      <c r="E7" s="59"/>
    </row>
    <row r="8" spans="1:5">
      <c r="A8" s="262" t="s">
        <v>10</v>
      </c>
      <c r="B8" s="262"/>
      <c r="C8" s="262"/>
      <c r="D8" s="262"/>
      <c r="E8" s="262"/>
    </row>
    <row r="9" spans="1:5" ht="17.25" customHeight="1">
      <c r="A9" s="250" t="s">
        <v>40</v>
      </c>
      <c r="B9" s="251"/>
      <c r="C9" s="251"/>
      <c r="D9" s="252"/>
      <c r="E9" s="258" t="s">
        <v>3</v>
      </c>
    </row>
    <row r="10" spans="1:5" ht="18" customHeight="1">
      <c r="A10" s="253"/>
      <c r="B10" s="254"/>
      <c r="C10" s="254"/>
      <c r="D10" s="255"/>
      <c r="E10" s="258"/>
    </row>
    <row r="11" spans="1:5" ht="18" customHeight="1">
      <c r="A11" s="299"/>
      <c r="B11" s="300"/>
      <c r="C11" s="300"/>
      <c r="D11" s="301"/>
      <c r="E11" s="23"/>
    </row>
    <row r="12" spans="1:5" ht="18" customHeight="1">
      <c r="A12" s="299"/>
      <c r="B12" s="300"/>
      <c r="C12" s="300"/>
      <c r="D12" s="301"/>
      <c r="E12" s="23"/>
    </row>
    <row r="13" spans="1:5" ht="18" customHeight="1">
      <c r="A13" s="299" t="s">
        <v>4</v>
      </c>
      <c r="B13" s="300"/>
      <c r="C13" s="300"/>
      <c r="D13" s="301"/>
      <c r="E13" s="23"/>
    </row>
    <row r="14" spans="1:5" ht="16.5" customHeight="1">
      <c r="A14" s="299"/>
      <c r="B14" s="300"/>
      <c r="C14" s="300"/>
      <c r="D14" s="301"/>
      <c r="E14" s="23"/>
    </row>
    <row r="15" spans="1:5" ht="18" customHeight="1">
      <c r="A15" s="299"/>
      <c r="B15" s="300"/>
      <c r="C15" s="300"/>
      <c r="D15" s="301"/>
      <c r="E15" s="23"/>
    </row>
    <row r="16" spans="1:5" ht="16.5" customHeight="1">
      <c r="A16" s="299"/>
      <c r="B16" s="300"/>
      <c r="C16" s="300"/>
      <c r="D16" s="301"/>
      <c r="E16" s="23"/>
    </row>
    <row r="17" spans="1:5" ht="18" customHeight="1">
      <c r="A17" s="299"/>
      <c r="B17" s="300"/>
      <c r="C17" s="300"/>
      <c r="D17" s="301"/>
      <c r="E17" s="23"/>
    </row>
    <row r="18" spans="1:5" ht="17.25" customHeight="1">
      <c r="A18" s="299"/>
      <c r="B18" s="300"/>
      <c r="C18" s="300"/>
      <c r="D18" s="301"/>
      <c r="E18" s="23"/>
    </row>
    <row r="19" spans="1:5" ht="18" customHeight="1">
      <c r="A19" s="285" t="s">
        <v>39</v>
      </c>
      <c r="B19" s="298"/>
      <c r="C19" s="298"/>
      <c r="D19" s="298"/>
      <c r="E19" s="63"/>
    </row>
  </sheetData>
  <mergeCells count="14"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  <mergeCell ref="A9:D10"/>
    <mergeCell ref="A8:E8"/>
    <mergeCell ref="A4:E4"/>
    <mergeCell ref="A6:E6"/>
    <mergeCell ref="E9:E1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3"/>
  <sheetViews>
    <sheetView topLeftCell="A16" workbookViewId="0">
      <selection activeCell="D46" sqref="D46"/>
    </sheetView>
  </sheetViews>
  <sheetFormatPr defaultRowHeight="12.75"/>
  <cols>
    <col min="2" max="2" width="37" customWidth="1"/>
    <col min="3" max="3" width="13.5703125" customWidth="1"/>
    <col min="4" max="4" width="11.5703125" customWidth="1"/>
    <col min="5" max="5" width="12" customWidth="1"/>
  </cols>
  <sheetData>
    <row r="1" spans="1:6">
      <c r="A1" s="265" t="s">
        <v>227</v>
      </c>
      <c r="B1" s="265"/>
      <c r="C1" s="265"/>
    </row>
    <row r="2" spans="1:6">
      <c r="A2" s="8"/>
      <c r="B2" s="8"/>
      <c r="C2" s="8"/>
    </row>
    <row r="3" spans="1:6">
      <c r="A3" s="64"/>
      <c r="B3" s="263" t="s">
        <v>46</v>
      </c>
      <c r="C3" s="263"/>
    </row>
    <row r="4" spans="1:6">
      <c r="A4" s="8"/>
      <c r="B4" s="65"/>
      <c r="C4" s="65"/>
    </row>
    <row r="5" spans="1:6">
      <c r="A5" s="8"/>
      <c r="B5" s="8"/>
      <c r="C5" s="8"/>
    </row>
    <row r="6" spans="1:6" ht="22.5">
      <c r="A6" s="8"/>
      <c r="B6" s="46" t="s">
        <v>36</v>
      </c>
      <c r="C6" s="66" t="s">
        <v>47</v>
      </c>
      <c r="D6" s="24" t="s">
        <v>287</v>
      </c>
      <c r="E6" s="164" t="s">
        <v>296</v>
      </c>
      <c r="F6" s="56"/>
    </row>
    <row r="7" spans="1:6">
      <c r="A7" s="8"/>
      <c r="B7" s="67" t="s">
        <v>333</v>
      </c>
      <c r="C7" s="67">
        <v>1</v>
      </c>
      <c r="D7" s="23">
        <v>1</v>
      </c>
      <c r="E7" s="23">
        <v>1</v>
      </c>
    </row>
    <row r="8" spans="1:6" ht="15" customHeight="1">
      <c r="A8" s="8"/>
      <c r="B8" s="67"/>
      <c r="C8" s="67"/>
      <c r="D8" s="23"/>
      <c r="E8" s="23"/>
    </row>
    <row r="9" spans="1:6" ht="15" customHeight="1">
      <c r="A9" s="8"/>
      <c r="B9" s="67"/>
      <c r="C9" s="67"/>
      <c r="D9" s="23"/>
      <c r="E9" s="23"/>
    </row>
    <row r="10" spans="1:6" ht="15" customHeight="1">
      <c r="A10" s="8"/>
      <c r="B10" s="67"/>
      <c r="C10" s="67"/>
      <c r="D10" s="23"/>
      <c r="E10" s="23"/>
    </row>
    <row r="11" spans="1:6" ht="15" customHeight="1">
      <c r="A11" s="8"/>
      <c r="B11" s="67"/>
      <c r="C11" s="67"/>
      <c r="D11" s="23"/>
      <c r="E11" s="23"/>
    </row>
    <row r="12" spans="1:6" ht="15" customHeight="1">
      <c r="A12" s="8"/>
      <c r="B12" s="67"/>
      <c r="C12" s="67"/>
      <c r="D12" s="23"/>
      <c r="E12" s="23"/>
    </row>
    <row r="13" spans="1:6" ht="15" customHeight="1">
      <c r="A13" s="8"/>
      <c r="B13" s="67"/>
      <c r="C13" s="67"/>
      <c r="D13" s="23"/>
      <c r="E13" s="23"/>
    </row>
    <row r="14" spans="1:6" ht="15" customHeight="1">
      <c r="A14" s="8"/>
      <c r="B14" s="67"/>
      <c r="C14" s="67"/>
      <c r="D14" s="23"/>
      <c r="E14" s="23"/>
    </row>
    <row r="15" spans="1:6" ht="15" customHeight="1">
      <c r="A15" s="8"/>
      <c r="B15" s="67"/>
      <c r="C15" s="67"/>
      <c r="D15" s="23"/>
      <c r="E15" s="23"/>
    </row>
    <row r="16" spans="1:6" ht="15" customHeight="1">
      <c r="A16" s="8"/>
      <c r="B16" s="67"/>
      <c r="C16" s="67"/>
      <c r="D16" s="23"/>
      <c r="E16" s="23"/>
    </row>
    <row r="17" spans="1:5" ht="15" customHeight="1">
      <c r="A17" s="8"/>
      <c r="B17" s="67"/>
      <c r="C17" s="67"/>
      <c r="D17" s="23"/>
      <c r="E17" s="23"/>
    </row>
    <row r="18" spans="1:5" ht="15" customHeight="1">
      <c r="A18" s="8"/>
      <c r="B18" s="67"/>
      <c r="C18" s="67"/>
      <c r="D18" s="23"/>
      <c r="E18" s="23"/>
    </row>
    <row r="19" spans="1:5" ht="15" customHeight="1">
      <c r="A19" s="8"/>
      <c r="B19" s="67"/>
      <c r="C19" s="67"/>
      <c r="D19" s="23"/>
      <c r="E19" s="23"/>
    </row>
    <row r="20" spans="1:5" ht="15" customHeight="1">
      <c r="A20" s="8"/>
      <c r="B20" s="67"/>
      <c r="C20" s="67"/>
      <c r="D20" s="23"/>
      <c r="E20" s="23"/>
    </row>
    <row r="21" spans="1:5" ht="14.25" customHeight="1">
      <c r="A21" s="8"/>
      <c r="B21" s="67"/>
      <c r="C21" s="67"/>
      <c r="D21" s="23"/>
      <c r="E21" s="23"/>
    </row>
    <row r="22" spans="1:5" ht="15.75" customHeight="1">
      <c r="A22" s="8"/>
      <c r="B22" s="68" t="s">
        <v>38</v>
      </c>
      <c r="C22" s="68">
        <v>1</v>
      </c>
      <c r="D22" s="24">
        <v>1</v>
      </c>
      <c r="E22" s="24">
        <v>1</v>
      </c>
    </row>
    <row r="25" spans="1:5">
      <c r="B25" s="260" t="s">
        <v>228</v>
      </c>
      <c r="C25" s="260"/>
      <c r="D25" s="260"/>
      <c r="E25" s="260"/>
    </row>
    <row r="26" spans="1:5">
      <c r="B26" s="56"/>
      <c r="C26" s="54"/>
      <c r="D26" s="56"/>
      <c r="E26" s="56"/>
    </row>
    <row r="27" spans="1:5">
      <c r="B27" s="266" t="s">
        <v>48</v>
      </c>
      <c r="C27" s="266"/>
      <c r="D27" s="266"/>
      <c r="E27" s="266"/>
    </row>
    <row r="28" spans="1:5">
      <c r="B28" s="56"/>
      <c r="C28" s="56"/>
      <c r="D28" s="56"/>
      <c r="E28" s="56"/>
    </row>
    <row r="29" spans="1:5">
      <c r="B29" s="273" t="s">
        <v>36</v>
      </c>
      <c r="C29" s="302" t="s">
        <v>47</v>
      </c>
      <c r="D29" s="302"/>
      <c r="E29" s="302"/>
    </row>
    <row r="30" spans="1:5">
      <c r="B30" s="274"/>
      <c r="C30" s="61" t="s">
        <v>288</v>
      </c>
      <c r="D30" s="61" t="s">
        <v>289</v>
      </c>
      <c r="E30" s="61" t="s">
        <v>300</v>
      </c>
    </row>
    <row r="31" spans="1:5" ht="15" customHeight="1">
      <c r="B31" s="184" t="s">
        <v>334</v>
      </c>
      <c r="C31" s="23">
        <v>90</v>
      </c>
      <c r="D31" s="23">
        <v>90</v>
      </c>
      <c r="E31" s="23">
        <v>26</v>
      </c>
    </row>
    <row r="32" spans="1:5" ht="15" customHeight="1">
      <c r="B32" s="184"/>
      <c r="C32" s="23"/>
      <c r="D32" s="23"/>
      <c r="E32" s="23"/>
    </row>
    <row r="33" spans="2:5" ht="15" customHeight="1">
      <c r="B33" s="23"/>
      <c r="C33" s="23"/>
      <c r="D33" s="23"/>
      <c r="E33" s="23"/>
    </row>
    <row r="34" spans="2:5" ht="15" customHeight="1">
      <c r="B34" s="23"/>
      <c r="C34" s="23"/>
      <c r="D34" s="23"/>
      <c r="E34" s="23"/>
    </row>
    <row r="35" spans="2:5" ht="15" customHeight="1">
      <c r="B35" s="23"/>
      <c r="C35" s="23"/>
      <c r="D35" s="23"/>
      <c r="E35" s="23"/>
    </row>
    <row r="36" spans="2:5" ht="15" customHeight="1">
      <c r="B36" s="23"/>
      <c r="C36" s="23"/>
      <c r="D36" s="23"/>
      <c r="E36" s="23"/>
    </row>
    <row r="37" spans="2:5" ht="15" customHeight="1">
      <c r="B37" s="23"/>
      <c r="C37" s="23"/>
      <c r="D37" s="23"/>
      <c r="E37" s="23"/>
    </row>
    <row r="38" spans="2:5" ht="15" customHeight="1">
      <c r="B38" s="23"/>
      <c r="C38" s="23"/>
      <c r="D38" s="23"/>
      <c r="E38" s="23"/>
    </row>
    <row r="39" spans="2:5" ht="15" customHeight="1">
      <c r="B39" s="23"/>
      <c r="C39" s="23"/>
      <c r="D39" s="23"/>
      <c r="E39" s="23"/>
    </row>
    <row r="40" spans="2:5" ht="15" customHeight="1">
      <c r="B40" s="23"/>
      <c r="C40" s="23"/>
      <c r="D40" s="23"/>
      <c r="E40" s="23"/>
    </row>
    <row r="41" spans="2:5" ht="15" customHeight="1">
      <c r="B41" s="23"/>
      <c r="C41" s="23"/>
      <c r="D41" s="23"/>
      <c r="E41" s="23"/>
    </row>
    <row r="42" spans="2:5" ht="15" customHeight="1">
      <c r="B42" s="23"/>
      <c r="C42" s="23"/>
      <c r="D42" s="23"/>
      <c r="E42" s="23"/>
    </row>
    <row r="43" spans="2:5" ht="15.75" customHeight="1">
      <c r="B43" s="29" t="s">
        <v>38</v>
      </c>
      <c r="C43" s="23">
        <v>90</v>
      </c>
      <c r="D43" s="23">
        <v>90</v>
      </c>
      <c r="E43" s="23">
        <v>26</v>
      </c>
    </row>
  </sheetData>
  <mergeCells count="6">
    <mergeCell ref="A1:C1"/>
    <mergeCell ref="B3:C3"/>
    <mergeCell ref="C29:E29"/>
    <mergeCell ref="B29:B30"/>
    <mergeCell ref="B27:E27"/>
    <mergeCell ref="B25:E2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G41"/>
  <sheetViews>
    <sheetView topLeftCell="A16" workbookViewId="0">
      <selection activeCell="E44" sqref="E44"/>
    </sheetView>
  </sheetViews>
  <sheetFormatPr defaultRowHeight="12.75"/>
  <cols>
    <col min="1" max="1" width="6.28515625" customWidth="1"/>
    <col min="4" max="4" width="26.42578125" customWidth="1"/>
    <col min="5" max="5" width="19.140625" customWidth="1"/>
    <col min="7" max="7" width="7.140625" customWidth="1"/>
  </cols>
  <sheetData>
    <row r="2" spans="1:7" ht="14.25" customHeight="1">
      <c r="A2" s="265" t="s">
        <v>231</v>
      </c>
      <c r="B2" s="265"/>
      <c r="C2" s="265"/>
      <c r="D2" s="265"/>
      <c r="E2" s="265"/>
      <c r="F2" s="91"/>
    </row>
    <row r="4" spans="1:7">
      <c r="A4" s="49"/>
      <c r="B4" s="48" t="s">
        <v>11</v>
      </c>
      <c r="C4" s="49"/>
      <c r="D4" s="49"/>
      <c r="E4" s="49"/>
      <c r="F4" s="49"/>
    </row>
    <row r="5" spans="1:7">
      <c r="A5" s="49"/>
      <c r="B5" s="48" t="s">
        <v>12</v>
      </c>
      <c r="C5" s="48"/>
      <c r="D5" s="48"/>
      <c r="E5" s="48"/>
      <c r="F5" s="48"/>
    </row>
    <row r="6" spans="1:7" ht="15.75">
      <c r="A6" s="49"/>
      <c r="B6" s="48"/>
      <c r="C6" s="48"/>
      <c r="D6" s="48"/>
      <c r="E6" s="48"/>
      <c r="F6" s="5"/>
    </row>
    <row r="7" spans="1:7" ht="15.75">
      <c r="A7" s="49"/>
      <c r="B7" s="48"/>
      <c r="C7" s="48"/>
      <c r="D7" s="48" t="s">
        <v>229</v>
      </c>
      <c r="E7" s="48"/>
      <c r="F7" s="5"/>
    </row>
    <row r="8" spans="1:7" ht="15.75">
      <c r="B8" s="5"/>
      <c r="C8" s="5"/>
      <c r="D8" s="5"/>
      <c r="E8" s="5"/>
      <c r="F8" s="5"/>
    </row>
    <row r="10" spans="1:7">
      <c r="A10" s="50" t="s">
        <v>13</v>
      </c>
      <c r="B10" s="50"/>
      <c r="C10" s="50"/>
      <c r="D10" s="50"/>
      <c r="E10" s="50"/>
      <c r="F10" s="50"/>
      <c r="G10" s="50"/>
    </row>
    <row r="11" spans="1:7">
      <c r="A11" s="50"/>
      <c r="B11" s="50"/>
      <c r="C11" s="50"/>
      <c r="D11" s="50"/>
      <c r="E11" s="50"/>
      <c r="F11" s="50"/>
      <c r="G11" s="50"/>
    </row>
    <row r="12" spans="1:7">
      <c r="A12" s="50"/>
      <c r="B12" s="50"/>
      <c r="C12" s="50"/>
      <c r="D12" s="50"/>
      <c r="E12" s="50"/>
      <c r="F12" s="50"/>
      <c r="G12" s="50"/>
    </row>
    <row r="13" spans="1:7">
      <c r="A13" s="50" t="s">
        <v>14</v>
      </c>
      <c r="B13" s="50"/>
      <c r="C13" s="50"/>
      <c r="D13" s="50"/>
      <c r="E13" s="50"/>
      <c r="F13" s="50"/>
      <c r="G13" s="50"/>
    </row>
    <row r="14" spans="1:7">
      <c r="A14" s="50" t="s">
        <v>15</v>
      </c>
      <c r="B14" s="50"/>
      <c r="C14" s="50"/>
      <c r="D14" s="50"/>
      <c r="E14" s="50"/>
      <c r="F14" s="50"/>
      <c r="G14" s="50"/>
    </row>
    <row r="15" spans="1:7">
      <c r="A15" s="6" t="s">
        <v>16</v>
      </c>
    </row>
    <row r="16" spans="1:7">
      <c r="A16" s="6"/>
    </row>
    <row r="18" spans="1:5">
      <c r="A18" s="310" t="s">
        <v>18</v>
      </c>
      <c r="B18" s="313"/>
      <c r="C18" s="314"/>
      <c r="D18" s="315"/>
      <c r="E18" s="44" t="s">
        <v>17</v>
      </c>
    </row>
    <row r="19" spans="1:5">
      <c r="A19" s="311"/>
      <c r="B19" s="307" t="s">
        <v>19</v>
      </c>
      <c r="C19" s="308"/>
      <c r="D19" s="309"/>
      <c r="E19" s="45" t="s">
        <v>20</v>
      </c>
    </row>
    <row r="20" spans="1:5">
      <c r="A20" s="312"/>
      <c r="B20" s="316"/>
      <c r="C20" s="317"/>
      <c r="D20" s="318"/>
      <c r="E20" s="45" t="s">
        <v>21</v>
      </c>
    </row>
    <row r="21" spans="1:5" ht="15" customHeight="1">
      <c r="A21" s="25">
        <v>1</v>
      </c>
      <c r="B21" s="42" t="s">
        <v>22</v>
      </c>
      <c r="C21" s="3"/>
      <c r="D21" s="41"/>
      <c r="E21" s="41"/>
    </row>
    <row r="22" spans="1:5" ht="15" customHeight="1">
      <c r="A22" s="37">
        <v>2</v>
      </c>
      <c r="B22" s="36" t="s">
        <v>23</v>
      </c>
      <c r="C22" s="4"/>
      <c r="D22" s="39"/>
      <c r="E22" s="39"/>
    </row>
    <row r="23" spans="1:5" ht="15" customHeight="1">
      <c r="A23" s="38"/>
      <c r="B23" s="35" t="s">
        <v>24</v>
      </c>
      <c r="C23" s="2"/>
      <c r="D23" s="40"/>
      <c r="E23" s="40"/>
    </row>
    <row r="24" spans="1:5" ht="15" customHeight="1">
      <c r="A24" s="37">
        <v>3</v>
      </c>
      <c r="B24" s="36" t="s">
        <v>25</v>
      </c>
      <c r="C24" s="4"/>
      <c r="D24" s="39"/>
      <c r="E24" s="39"/>
    </row>
    <row r="25" spans="1:5" ht="15" customHeight="1">
      <c r="A25" s="38"/>
      <c r="B25" s="304" t="s">
        <v>26</v>
      </c>
      <c r="C25" s="305"/>
      <c r="D25" s="306"/>
      <c r="E25" s="40"/>
    </row>
    <row r="26" spans="1:5" ht="15" customHeight="1">
      <c r="A26" s="38">
        <v>4</v>
      </c>
      <c r="B26" s="35" t="s">
        <v>27</v>
      </c>
      <c r="C26" s="2"/>
      <c r="D26" s="40"/>
      <c r="E26" s="40"/>
    </row>
    <row r="27" spans="1:5" ht="15" customHeight="1">
      <c r="A27" s="37">
        <v>5</v>
      </c>
      <c r="B27" s="36" t="s">
        <v>28</v>
      </c>
      <c r="C27" s="4"/>
      <c r="D27" s="39"/>
      <c r="E27" s="39"/>
    </row>
    <row r="28" spans="1:5" ht="15" customHeight="1">
      <c r="A28" s="38"/>
      <c r="B28" s="304" t="s">
        <v>29</v>
      </c>
      <c r="C28" s="305"/>
      <c r="D28" s="306"/>
      <c r="E28" s="40"/>
    </row>
    <row r="29" spans="1:5" ht="15" customHeight="1">
      <c r="A29" s="25">
        <v>6</v>
      </c>
      <c r="B29" s="42" t="s">
        <v>30</v>
      </c>
      <c r="C29" s="3"/>
      <c r="D29" s="41"/>
      <c r="E29" s="41"/>
    </row>
    <row r="30" spans="1:5" ht="15" customHeight="1">
      <c r="A30" s="25">
        <v>7</v>
      </c>
      <c r="B30" s="42" t="s">
        <v>31</v>
      </c>
      <c r="C30" s="3"/>
      <c r="D30" s="41"/>
      <c r="E30" s="41"/>
    </row>
    <row r="31" spans="1:5" ht="17.25" customHeight="1">
      <c r="A31" s="35"/>
      <c r="B31" s="43" t="s">
        <v>7</v>
      </c>
      <c r="C31" s="2"/>
      <c r="D31" s="40"/>
      <c r="E31" s="40"/>
    </row>
    <row r="33" spans="1:5">
      <c r="B33" s="6" t="s">
        <v>32</v>
      </c>
      <c r="C33" s="6"/>
      <c r="D33" s="6"/>
      <c r="E33" s="6"/>
    </row>
    <row r="34" spans="1:5">
      <c r="B34" s="6" t="s">
        <v>33</v>
      </c>
      <c r="C34" s="6"/>
      <c r="D34" s="6"/>
      <c r="E34" s="6"/>
    </row>
    <row r="35" spans="1:5">
      <c r="B35" s="6"/>
      <c r="C35" s="6"/>
      <c r="D35" s="6"/>
      <c r="E35" s="6"/>
    </row>
    <row r="37" spans="1:5">
      <c r="A37" s="303" t="s">
        <v>230</v>
      </c>
      <c r="B37" s="303"/>
      <c r="C37" s="303"/>
      <c r="D37" s="303"/>
    </row>
    <row r="40" spans="1:5">
      <c r="E40" t="s">
        <v>34</v>
      </c>
    </row>
    <row r="41" spans="1:5">
      <c r="E41" t="s">
        <v>35</v>
      </c>
    </row>
  </sheetData>
  <mergeCells count="8">
    <mergeCell ref="A2:E2"/>
    <mergeCell ref="A37:D37"/>
    <mergeCell ref="B25:D25"/>
    <mergeCell ref="B28:D28"/>
    <mergeCell ref="B19:D19"/>
    <mergeCell ref="A18:A20"/>
    <mergeCell ref="B18:D18"/>
    <mergeCell ref="B20:D20"/>
  </mergeCells>
  <phoneticPr fontId="0" type="noConversion"/>
  <pageMargins left="1.1299999999999999" right="0.75" top="1" bottom="1" header="0.5" footer="0.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E11" sqref="E11"/>
    </sheetView>
  </sheetViews>
  <sheetFormatPr defaultRowHeight="12.75"/>
  <sheetData>
    <row r="1" spans="1:5">
      <c r="E1" t="s">
        <v>280</v>
      </c>
    </row>
    <row r="2" spans="1:5">
      <c r="A2" s="261" t="s">
        <v>281</v>
      </c>
      <c r="B2" s="261"/>
      <c r="C2" s="261"/>
      <c r="D2" s="261"/>
      <c r="E2" s="261"/>
    </row>
    <row r="3" spans="1:5">
      <c r="A3" s="261" t="s">
        <v>286</v>
      </c>
      <c r="B3" s="261"/>
      <c r="C3" s="261"/>
      <c r="D3" s="261"/>
      <c r="E3" s="261"/>
    </row>
    <row r="4" spans="1:5">
      <c r="A4" s="261" t="s">
        <v>298</v>
      </c>
      <c r="B4" s="261"/>
      <c r="C4" s="261"/>
      <c r="D4" s="261"/>
      <c r="E4" s="261"/>
    </row>
    <row r="5" spans="1:5">
      <c r="A5" s="320"/>
      <c r="B5" s="320"/>
      <c r="C5" s="320"/>
      <c r="D5" s="320"/>
    </row>
    <row r="6" spans="1:5">
      <c r="A6" s="319" t="s">
        <v>43</v>
      </c>
      <c r="B6" s="319"/>
      <c r="C6" s="319"/>
      <c r="D6" s="319"/>
      <c r="E6" s="11" t="s">
        <v>282</v>
      </c>
    </row>
    <row r="7" spans="1:5" ht="13.5" thickBot="1">
      <c r="A7" s="319" t="s">
        <v>285</v>
      </c>
      <c r="B7" s="319"/>
      <c r="C7" s="319"/>
      <c r="D7" s="319"/>
      <c r="E7" s="12">
        <v>2226</v>
      </c>
    </row>
    <row r="8" spans="1:5" ht="13.5" thickBot="1">
      <c r="A8" s="319" t="s">
        <v>283</v>
      </c>
      <c r="B8" s="319"/>
      <c r="C8" s="319"/>
      <c r="D8" s="319"/>
      <c r="E8" s="190">
        <v>120174</v>
      </c>
    </row>
    <row r="9" spans="1:5">
      <c r="A9" s="319" t="s">
        <v>284</v>
      </c>
      <c r="B9" s="319"/>
      <c r="C9" s="319"/>
      <c r="D9" s="319"/>
      <c r="E9" s="12">
        <v>125983</v>
      </c>
    </row>
    <row r="10" spans="1:5">
      <c r="A10" s="319" t="s">
        <v>297</v>
      </c>
      <c r="B10" s="319"/>
      <c r="C10" s="319"/>
      <c r="D10" s="319"/>
      <c r="E10" s="12">
        <v>3808</v>
      </c>
    </row>
  </sheetData>
  <mergeCells count="9">
    <mergeCell ref="A8:D8"/>
    <mergeCell ref="A9:D9"/>
    <mergeCell ref="A10:D10"/>
    <mergeCell ref="A2:E2"/>
    <mergeCell ref="A3:E3"/>
    <mergeCell ref="A4:E4"/>
    <mergeCell ref="A5:D5"/>
    <mergeCell ref="A6:D6"/>
    <mergeCell ref="A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73"/>
  <sheetViews>
    <sheetView topLeftCell="A13" workbookViewId="0">
      <selection activeCell="E50" sqref="E50"/>
    </sheetView>
  </sheetViews>
  <sheetFormatPr defaultRowHeight="12.75"/>
  <cols>
    <col min="4" max="4" width="25.140625" customWidth="1"/>
    <col min="5" max="5" width="12.7109375" customWidth="1"/>
    <col min="6" max="6" width="11.85546875" customWidth="1"/>
    <col min="7" max="7" width="11.5703125" customWidth="1"/>
  </cols>
  <sheetData>
    <row r="2" spans="1:7">
      <c r="A2" s="260" t="s">
        <v>162</v>
      </c>
      <c r="B2" s="260"/>
      <c r="C2" s="260"/>
      <c r="D2" s="260"/>
      <c r="E2" s="260"/>
      <c r="F2" s="260"/>
      <c r="G2" s="260"/>
    </row>
    <row r="3" spans="1:7">
      <c r="A3" s="261" t="s">
        <v>291</v>
      </c>
      <c r="B3" s="261"/>
      <c r="C3" s="261"/>
      <c r="D3" s="261"/>
      <c r="E3" s="261"/>
      <c r="F3" s="261"/>
      <c r="G3" s="261"/>
    </row>
    <row r="4" spans="1:7">
      <c r="A4" s="261"/>
      <c r="B4" s="261"/>
      <c r="C4" s="261"/>
      <c r="D4" s="261"/>
      <c r="E4" s="261"/>
      <c r="F4" s="261"/>
      <c r="G4" s="261"/>
    </row>
    <row r="5" spans="1:7">
      <c r="A5" s="262" t="s">
        <v>1</v>
      </c>
      <c r="B5" s="262"/>
      <c r="C5" s="262"/>
      <c r="D5" s="262"/>
      <c r="E5" s="262"/>
      <c r="F5" s="262"/>
      <c r="G5" s="262"/>
    </row>
    <row r="6" spans="1:7" ht="12.75" customHeight="1">
      <c r="A6" s="250" t="s">
        <v>2</v>
      </c>
      <c r="B6" s="251"/>
      <c r="C6" s="251"/>
      <c r="D6" s="252"/>
      <c r="E6" s="256" t="s">
        <v>268</v>
      </c>
      <c r="F6" s="258" t="s">
        <v>269</v>
      </c>
      <c r="G6" s="235" t="s">
        <v>270</v>
      </c>
    </row>
    <row r="7" spans="1:7">
      <c r="A7" s="253"/>
      <c r="B7" s="254"/>
      <c r="C7" s="254"/>
      <c r="D7" s="255"/>
      <c r="E7" s="257"/>
      <c r="F7" s="258"/>
      <c r="G7" s="235"/>
    </row>
    <row r="8" spans="1:7">
      <c r="A8" s="259" t="s">
        <v>99</v>
      </c>
      <c r="B8" s="259"/>
      <c r="C8" s="259"/>
      <c r="D8" s="259"/>
      <c r="E8" s="31">
        <v>14171</v>
      </c>
      <c r="F8" s="31">
        <v>14171</v>
      </c>
      <c r="G8" s="31">
        <v>14171</v>
      </c>
    </row>
    <row r="9" spans="1:7">
      <c r="A9" s="210" t="s">
        <v>100</v>
      </c>
      <c r="B9" s="210"/>
      <c r="C9" s="210"/>
      <c r="D9" s="210"/>
      <c r="E9" s="23"/>
      <c r="F9" s="23"/>
      <c r="G9" s="23"/>
    </row>
    <row r="10" spans="1:7" ht="23.25" customHeight="1">
      <c r="A10" s="198" t="s">
        <v>101</v>
      </c>
      <c r="B10" s="217"/>
      <c r="C10" s="217"/>
      <c r="D10" s="199"/>
      <c r="E10" s="23">
        <v>3100</v>
      </c>
      <c r="F10" s="23">
        <v>14293</v>
      </c>
      <c r="G10" s="23">
        <v>14293</v>
      </c>
    </row>
    <row r="11" spans="1:7">
      <c r="A11" s="242" t="s">
        <v>102</v>
      </c>
      <c r="B11" s="243"/>
      <c r="C11" s="243"/>
      <c r="D11" s="230"/>
      <c r="E11" s="23">
        <v>429</v>
      </c>
      <c r="F11" s="23">
        <v>429</v>
      </c>
      <c r="G11" s="23">
        <v>429</v>
      </c>
    </row>
    <row r="12" spans="1:7">
      <c r="A12" s="242" t="s">
        <v>103</v>
      </c>
      <c r="B12" s="243"/>
      <c r="C12" s="243"/>
      <c r="D12" s="230"/>
      <c r="E12" s="23">
        <v>31</v>
      </c>
      <c r="F12" s="23">
        <v>1289</v>
      </c>
      <c r="G12" s="23">
        <v>1289</v>
      </c>
    </row>
    <row r="13" spans="1:7">
      <c r="A13" s="242" t="s">
        <v>104</v>
      </c>
      <c r="B13" s="243"/>
      <c r="C13" s="243"/>
      <c r="D13" s="230"/>
      <c r="E13" s="23">
        <v>11765</v>
      </c>
      <c r="F13" s="23">
        <v>1647</v>
      </c>
      <c r="G13" s="23">
        <v>1647</v>
      </c>
    </row>
    <row r="14" spans="1:7" ht="23.25" customHeight="1">
      <c r="A14" s="198" t="s">
        <v>105</v>
      </c>
      <c r="B14" s="217"/>
      <c r="C14" s="217"/>
      <c r="D14" s="199"/>
      <c r="E14" s="23"/>
      <c r="F14" s="23"/>
      <c r="G14" s="23"/>
    </row>
    <row r="15" spans="1:7" ht="23.25" customHeight="1">
      <c r="A15" s="198" t="s">
        <v>106</v>
      </c>
      <c r="B15" s="217"/>
      <c r="C15" s="217"/>
      <c r="D15" s="199"/>
      <c r="E15" s="23"/>
      <c r="F15" s="23"/>
      <c r="G15" s="23"/>
    </row>
    <row r="16" spans="1:7" ht="23.25" customHeight="1">
      <c r="A16" s="198" t="s">
        <v>107</v>
      </c>
      <c r="B16" s="217"/>
      <c r="C16" s="217"/>
      <c r="D16" s="199"/>
      <c r="E16" s="23"/>
      <c r="F16" s="23"/>
      <c r="G16" s="23"/>
    </row>
    <row r="17" spans="1:7" ht="12.75" customHeight="1">
      <c r="A17" s="198" t="s">
        <v>108</v>
      </c>
      <c r="B17" s="217"/>
      <c r="C17" s="217"/>
      <c r="D17" s="199"/>
      <c r="E17" s="23">
        <v>2515</v>
      </c>
      <c r="F17" s="23">
        <v>58602</v>
      </c>
      <c r="G17" s="23">
        <v>51852</v>
      </c>
    </row>
    <row r="18" spans="1:7" ht="12.75" customHeight="1">
      <c r="A18" s="246" t="s">
        <v>156</v>
      </c>
      <c r="B18" s="202"/>
      <c r="C18" s="202"/>
      <c r="D18" s="203"/>
      <c r="E18" s="24">
        <f>SUM(E8:E17)</f>
        <v>32011</v>
      </c>
      <c r="F18" s="24">
        <f t="shared" ref="F18:G18" si="0">SUM(F8:F17)</f>
        <v>90431</v>
      </c>
      <c r="G18" s="24">
        <f t="shared" si="0"/>
        <v>83681</v>
      </c>
    </row>
    <row r="19" spans="1:7">
      <c r="A19" s="210"/>
      <c r="B19" s="210"/>
      <c r="C19" s="210"/>
      <c r="D19" s="210"/>
      <c r="E19" s="23"/>
      <c r="F19" s="23"/>
      <c r="G19" s="23"/>
    </row>
    <row r="20" spans="1:7">
      <c r="A20" s="247" t="s">
        <v>119</v>
      </c>
      <c r="B20" s="248"/>
      <c r="C20" s="248"/>
      <c r="D20" s="249"/>
      <c r="E20" s="24">
        <v>3151</v>
      </c>
      <c r="F20" s="24">
        <v>3965</v>
      </c>
      <c r="G20" s="24">
        <v>3965</v>
      </c>
    </row>
    <row r="21" spans="1:7">
      <c r="A21" s="241"/>
      <c r="B21" s="241"/>
      <c r="C21" s="241"/>
      <c r="D21" s="241"/>
      <c r="E21" s="24"/>
      <c r="F21" s="23"/>
      <c r="G21" s="23"/>
    </row>
    <row r="22" spans="1:7">
      <c r="A22" s="245" t="s">
        <v>120</v>
      </c>
      <c r="B22" s="245"/>
      <c r="C22" s="245"/>
      <c r="D22" s="245"/>
      <c r="E22" s="23">
        <v>0</v>
      </c>
      <c r="F22" s="23">
        <v>78</v>
      </c>
      <c r="G22" s="23">
        <v>78</v>
      </c>
    </row>
    <row r="23" spans="1:7">
      <c r="A23" s="209" t="s">
        <v>121</v>
      </c>
      <c r="B23" s="209"/>
      <c r="C23" s="209"/>
      <c r="D23" s="209"/>
      <c r="E23" s="23">
        <v>0</v>
      </c>
      <c r="F23" s="23">
        <v>615</v>
      </c>
      <c r="G23" s="23">
        <v>615</v>
      </c>
    </row>
    <row r="24" spans="1:7">
      <c r="A24" s="210" t="s">
        <v>122</v>
      </c>
      <c r="B24" s="210"/>
      <c r="C24" s="210"/>
      <c r="D24" s="210"/>
      <c r="E24" s="24">
        <v>0</v>
      </c>
      <c r="F24" s="23">
        <v>40</v>
      </c>
      <c r="G24" s="23">
        <v>40</v>
      </c>
    </row>
    <row r="25" spans="1:7">
      <c r="A25" s="245" t="s">
        <v>123</v>
      </c>
      <c r="B25" s="245"/>
      <c r="C25" s="245"/>
      <c r="D25" s="245"/>
      <c r="E25" s="23"/>
      <c r="F25" s="23"/>
      <c r="G25" s="23"/>
    </row>
    <row r="26" spans="1:7">
      <c r="A26" s="210" t="s">
        <v>124</v>
      </c>
      <c r="B26" s="210"/>
      <c r="C26" s="210"/>
      <c r="D26" s="210"/>
      <c r="E26" s="23">
        <v>1080</v>
      </c>
      <c r="F26" s="23">
        <v>1070</v>
      </c>
      <c r="G26" s="23">
        <v>875</v>
      </c>
    </row>
    <row r="27" spans="1:7">
      <c r="A27" s="242" t="s">
        <v>125</v>
      </c>
      <c r="B27" s="243"/>
      <c r="C27" s="243"/>
      <c r="D27" s="230"/>
      <c r="E27" s="23"/>
      <c r="F27" s="23"/>
      <c r="G27" s="23"/>
    </row>
    <row r="28" spans="1:7">
      <c r="A28" s="210" t="s">
        <v>126</v>
      </c>
      <c r="B28" s="210"/>
      <c r="C28" s="210"/>
      <c r="D28" s="210"/>
      <c r="E28" s="23"/>
      <c r="F28" s="23"/>
      <c r="G28" s="23">
        <v>1</v>
      </c>
    </row>
    <row r="29" spans="1:7">
      <c r="A29" s="210" t="s">
        <v>127</v>
      </c>
      <c r="B29" s="241"/>
      <c r="C29" s="241"/>
      <c r="D29" s="241"/>
      <c r="E29" s="24"/>
      <c r="F29" s="23"/>
      <c r="G29" s="23"/>
    </row>
    <row r="30" spans="1:7">
      <c r="A30" s="242" t="s">
        <v>128</v>
      </c>
      <c r="B30" s="243"/>
      <c r="C30" s="243"/>
      <c r="D30" s="230"/>
      <c r="E30" s="23">
        <v>0</v>
      </c>
      <c r="F30" s="23">
        <v>166</v>
      </c>
      <c r="G30" s="23">
        <v>166</v>
      </c>
    </row>
    <row r="31" spans="1:7">
      <c r="A31" s="241" t="s">
        <v>129</v>
      </c>
      <c r="B31" s="241"/>
      <c r="C31" s="241"/>
      <c r="D31" s="241"/>
      <c r="E31" s="24">
        <f>SUM(E22:E30)</f>
        <v>1080</v>
      </c>
      <c r="F31" s="24">
        <f t="shared" ref="F31:G31" si="1">SUM(F22:F30)</f>
        <v>1969</v>
      </c>
      <c r="G31" s="24">
        <f t="shared" si="1"/>
        <v>1775</v>
      </c>
    </row>
    <row r="32" spans="1:7">
      <c r="A32" s="244"/>
      <c r="B32" s="244"/>
      <c r="C32" s="244"/>
      <c r="D32" s="244"/>
      <c r="E32" s="11"/>
      <c r="F32" s="11"/>
      <c r="G32" s="11"/>
    </row>
    <row r="33" spans="1:7" ht="23.25" customHeight="1">
      <c r="A33" s="209" t="s">
        <v>130</v>
      </c>
      <c r="B33" s="209"/>
      <c r="C33" s="209"/>
      <c r="D33" s="209"/>
      <c r="E33" s="11"/>
      <c r="F33" s="11"/>
      <c r="G33" s="11"/>
    </row>
    <row r="34" spans="1:7" ht="23.25" customHeight="1">
      <c r="A34" s="209" t="s">
        <v>131</v>
      </c>
      <c r="B34" s="209"/>
      <c r="C34" s="209"/>
      <c r="D34" s="209"/>
      <c r="E34" s="11"/>
      <c r="F34" s="11"/>
      <c r="G34" s="11"/>
    </row>
    <row r="35" spans="1:7">
      <c r="A35" s="210" t="s">
        <v>179</v>
      </c>
      <c r="B35" s="210"/>
      <c r="C35" s="210"/>
      <c r="D35" s="210"/>
      <c r="E35" s="11">
        <v>73256</v>
      </c>
      <c r="F35" s="11">
        <v>0</v>
      </c>
      <c r="G35" s="11">
        <v>0</v>
      </c>
    </row>
    <row r="36" spans="1:7">
      <c r="A36" s="241" t="s">
        <v>133</v>
      </c>
      <c r="B36" s="241"/>
      <c r="C36" s="241"/>
      <c r="D36" s="241"/>
      <c r="E36" s="11">
        <v>73256</v>
      </c>
      <c r="F36" s="11">
        <v>0</v>
      </c>
      <c r="G36" s="11">
        <v>0</v>
      </c>
    </row>
    <row r="37" spans="1:7">
      <c r="A37" s="210"/>
      <c r="B37" s="210"/>
      <c r="C37" s="210"/>
      <c r="D37" s="210"/>
      <c r="E37" s="11"/>
      <c r="F37" s="11"/>
      <c r="G37" s="11"/>
    </row>
    <row r="38" spans="1:7">
      <c r="A38" s="241" t="s">
        <v>239</v>
      </c>
      <c r="B38" s="241"/>
      <c r="C38" s="241"/>
      <c r="D38" s="241"/>
      <c r="E38" s="24">
        <f>SUM(E18,E20,E31,E36)</f>
        <v>109498</v>
      </c>
      <c r="F38" s="24">
        <f t="shared" ref="F38:G38" si="2">SUM(F18,F20,F31,F36)</f>
        <v>96365</v>
      </c>
      <c r="G38" s="24">
        <f t="shared" si="2"/>
        <v>89421</v>
      </c>
    </row>
    <row r="39" spans="1:7">
      <c r="A39" s="210"/>
      <c r="B39" s="210"/>
      <c r="C39" s="210"/>
      <c r="D39" s="210"/>
      <c r="E39" s="23"/>
      <c r="F39" s="23"/>
      <c r="G39" s="23"/>
    </row>
    <row r="40" spans="1:7">
      <c r="A40" s="210" t="s">
        <v>151</v>
      </c>
      <c r="B40" s="210"/>
      <c r="C40" s="210"/>
      <c r="D40" s="210"/>
      <c r="E40" s="77">
        <v>0</v>
      </c>
      <c r="F40" s="23">
        <v>10000</v>
      </c>
      <c r="G40" s="23">
        <v>10000</v>
      </c>
    </row>
    <row r="41" spans="1:7">
      <c r="A41" s="210" t="s">
        <v>69</v>
      </c>
      <c r="B41" s="210"/>
      <c r="C41" s="210"/>
      <c r="D41" s="210"/>
      <c r="E41" s="77"/>
      <c r="F41" s="23"/>
      <c r="G41" s="23"/>
    </row>
    <row r="42" spans="1:7">
      <c r="A42" s="210" t="s">
        <v>152</v>
      </c>
      <c r="B42" s="210"/>
      <c r="C42" s="210"/>
      <c r="D42" s="210"/>
      <c r="E42" s="122">
        <v>2226</v>
      </c>
      <c r="F42" s="109">
        <v>2226</v>
      </c>
      <c r="G42" s="23">
        <v>2226</v>
      </c>
    </row>
    <row r="43" spans="1:7">
      <c r="A43" s="210" t="s">
        <v>153</v>
      </c>
      <c r="B43" s="210"/>
      <c r="C43" s="210"/>
      <c r="D43" s="210"/>
      <c r="E43" s="77">
        <v>0</v>
      </c>
      <c r="F43" s="23">
        <v>0</v>
      </c>
      <c r="G43" s="23">
        <v>632</v>
      </c>
    </row>
    <row r="44" spans="1:7">
      <c r="A44" s="210" t="s">
        <v>154</v>
      </c>
      <c r="B44" s="210"/>
      <c r="C44" s="210"/>
      <c r="D44" s="210"/>
      <c r="E44" s="129"/>
      <c r="F44" s="130"/>
      <c r="G44" s="23"/>
    </row>
    <row r="45" spans="1:7">
      <c r="A45" s="242" t="s">
        <v>256</v>
      </c>
      <c r="B45" s="243"/>
      <c r="C45" s="243"/>
      <c r="D45" s="230"/>
      <c r="E45" s="105"/>
      <c r="F45" s="23"/>
      <c r="G45" s="23"/>
    </row>
    <row r="46" spans="1:7">
      <c r="A46" s="242" t="s">
        <v>257</v>
      </c>
      <c r="B46" s="243"/>
      <c r="C46" s="243"/>
      <c r="D46" s="230"/>
      <c r="E46" s="23"/>
      <c r="F46" s="23"/>
      <c r="G46" s="23"/>
    </row>
    <row r="47" spans="1:7">
      <c r="A47" s="241" t="s">
        <v>258</v>
      </c>
      <c r="B47" s="241"/>
      <c r="C47" s="241"/>
      <c r="D47" s="241"/>
      <c r="E47" s="24">
        <f>SUM(E40:E46)</f>
        <v>2226</v>
      </c>
      <c r="F47" s="24">
        <f t="shared" ref="F47:G47" si="3">SUM(F40:F46)</f>
        <v>12226</v>
      </c>
      <c r="G47" s="24">
        <f t="shared" si="3"/>
        <v>12858</v>
      </c>
    </row>
    <row r="48" spans="1:7">
      <c r="A48" s="210"/>
      <c r="B48" s="210"/>
      <c r="C48" s="210"/>
      <c r="D48" s="210"/>
      <c r="E48" s="23"/>
      <c r="F48" s="23"/>
      <c r="G48" s="23"/>
    </row>
    <row r="49" spans="1:7">
      <c r="A49" s="241" t="s">
        <v>155</v>
      </c>
      <c r="B49" s="241"/>
      <c r="C49" s="241"/>
      <c r="D49" s="241"/>
      <c r="E49" s="24">
        <f>SUM(E38,E47)</f>
        <v>111724</v>
      </c>
      <c r="F49" s="24">
        <f t="shared" ref="F49:G49" si="4">SUM(F38,F47)</f>
        <v>108591</v>
      </c>
      <c r="G49" s="24">
        <f t="shared" si="4"/>
        <v>102279</v>
      </c>
    </row>
    <row r="53" spans="1:7">
      <c r="A53" s="260"/>
      <c r="B53" s="260"/>
      <c r="C53" s="260"/>
      <c r="D53" s="260"/>
      <c r="E53" s="260"/>
      <c r="F53" s="260"/>
      <c r="G53" s="260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A59" s="54"/>
      <c r="B59" s="54"/>
      <c r="C59" s="54"/>
      <c r="D59" s="54"/>
      <c r="E59" s="54"/>
      <c r="F59" s="54"/>
      <c r="G59" s="54"/>
    </row>
    <row r="60" spans="1:7">
      <c r="A60" s="54"/>
      <c r="B60" s="54"/>
      <c r="C60" s="54"/>
      <c r="D60" s="54"/>
      <c r="E60" s="54"/>
      <c r="F60" s="54"/>
      <c r="G60" s="54"/>
    </row>
    <row r="61" spans="1:7">
      <c r="A61" s="54"/>
      <c r="B61" s="54"/>
      <c r="C61" s="54"/>
      <c r="D61" s="54"/>
      <c r="E61" s="54"/>
      <c r="F61" s="54"/>
      <c r="G61" s="54"/>
    </row>
    <row r="62" spans="1:7">
      <c r="A62" s="261"/>
      <c r="B62" s="261"/>
      <c r="C62" s="261"/>
      <c r="D62" s="261"/>
      <c r="E62" s="261"/>
      <c r="F62" s="261"/>
      <c r="G62" s="261"/>
    </row>
    <row r="63" spans="1:7">
      <c r="A63" s="261"/>
      <c r="B63" s="261"/>
      <c r="C63" s="261"/>
      <c r="D63" s="261"/>
      <c r="E63" s="261"/>
      <c r="F63" s="261"/>
      <c r="G63" s="261"/>
    </row>
    <row r="64" spans="1:7">
      <c r="A64" s="262"/>
      <c r="B64" s="262"/>
      <c r="C64" s="262"/>
      <c r="D64" s="262"/>
      <c r="E64" s="262"/>
      <c r="F64" s="262"/>
      <c r="G64" s="262"/>
    </row>
    <row r="65" spans="1:7" ht="12.75" customHeight="1">
      <c r="A65" s="250"/>
      <c r="B65" s="251"/>
      <c r="C65" s="251"/>
      <c r="D65" s="252"/>
      <c r="E65" s="256"/>
      <c r="F65" s="258"/>
      <c r="G65" s="235"/>
    </row>
    <row r="66" spans="1:7">
      <c r="A66" s="253"/>
      <c r="B66" s="254"/>
      <c r="C66" s="254"/>
      <c r="D66" s="255"/>
      <c r="E66" s="257"/>
      <c r="F66" s="258"/>
      <c r="G66" s="235"/>
    </row>
    <row r="67" spans="1:7">
      <c r="A67" s="259"/>
      <c r="B67" s="259"/>
      <c r="C67" s="259"/>
      <c r="D67" s="259"/>
      <c r="E67" s="31"/>
      <c r="F67" s="31"/>
      <c r="G67" s="31"/>
    </row>
    <row r="68" spans="1:7">
      <c r="A68" s="210"/>
      <c r="B68" s="210"/>
      <c r="C68" s="210"/>
      <c r="D68" s="210"/>
      <c r="E68" s="23"/>
      <c r="F68" s="23"/>
      <c r="G68" s="23"/>
    </row>
    <row r="69" spans="1:7">
      <c r="A69" s="198"/>
      <c r="B69" s="217"/>
      <c r="C69" s="217"/>
      <c r="D69" s="199"/>
      <c r="E69" s="23"/>
      <c r="F69" s="23"/>
      <c r="G69" s="23"/>
    </row>
    <row r="70" spans="1:7">
      <c r="A70" s="242"/>
      <c r="B70" s="243"/>
      <c r="C70" s="243"/>
      <c r="D70" s="230"/>
      <c r="E70" s="23"/>
      <c r="F70" s="23"/>
      <c r="G70" s="23"/>
    </row>
    <row r="71" spans="1:7">
      <c r="A71" s="242"/>
      <c r="B71" s="243"/>
      <c r="C71" s="243"/>
      <c r="D71" s="230"/>
      <c r="E71" s="23"/>
      <c r="F71" s="23"/>
      <c r="G71" s="23"/>
    </row>
    <row r="72" spans="1:7">
      <c r="A72" s="242"/>
      <c r="B72" s="243"/>
      <c r="C72" s="243"/>
      <c r="D72" s="230"/>
      <c r="E72" s="23"/>
      <c r="F72" s="23"/>
      <c r="G72" s="23"/>
    </row>
    <row r="73" spans="1:7">
      <c r="A73" s="198"/>
      <c r="B73" s="217"/>
      <c r="C73" s="217"/>
      <c r="D73" s="199"/>
      <c r="E73" s="23"/>
      <c r="F73" s="23"/>
      <c r="G73" s="23"/>
    </row>
    <row r="74" spans="1:7">
      <c r="A74" s="198"/>
      <c r="B74" s="217"/>
      <c r="C74" s="217"/>
      <c r="D74" s="199"/>
      <c r="E74" s="23"/>
      <c r="F74" s="23"/>
      <c r="G74" s="23"/>
    </row>
    <row r="75" spans="1:7">
      <c r="A75" s="198"/>
      <c r="B75" s="217"/>
      <c r="C75" s="217"/>
      <c r="D75" s="199"/>
      <c r="E75" s="23"/>
      <c r="F75" s="23"/>
      <c r="G75" s="23"/>
    </row>
    <row r="76" spans="1:7">
      <c r="A76" s="198"/>
      <c r="B76" s="217"/>
      <c r="C76" s="217"/>
      <c r="D76" s="199"/>
      <c r="E76" s="23"/>
      <c r="F76" s="23"/>
      <c r="G76" s="23"/>
    </row>
    <row r="77" spans="1:7">
      <c r="A77" s="246"/>
      <c r="B77" s="202"/>
      <c r="C77" s="202"/>
      <c r="D77" s="203"/>
      <c r="E77" s="24"/>
      <c r="F77" s="24"/>
      <c r="G77" s="24"/>
    </row>
    <row r="78" spans="1:7">
      <c r="A78" s="210"/>
      <c r="B78" s="210"/>
      <c r="C78" s="210"/>
      <c r="D78" s="210"/>
      <c r="E78" s="23"/>
      <c r="F78" s="23"/>
      <c r="G78" s="23"/>
    </row>
    <row r="79" spans="1:7">
      <c r="A79" s="247"/>
      <c r="B79" s="248"/>
      <c r="C79" s="248"/>
      <c r="D79" s="249"/>
      <c r="E79" s="23"/>
      <c r="F79" s="24"/>
      <c r="G79" s="24"/>
    </row>
    <row r="80" spans="1:7">
      <c r="A80" s="241"/>
      <c r="B80" s="241"/>
      <c r="C80" s="241"/>
      <c r="D80" s="241"/>
      <c r="E80" s="24"/>
      <c r="F80" s="23"/>
      <c r="G80" s="23"/>
    </row>
    <row r="81" spans="1:7">
      <c r="A81" s="245"/>
      <c r="B81" s="245"/>
      <c r="C81" s="245"/>
      <c r="D81" s="245"/>
      <c r="E81" s="23"/>
      <c r="F81" s="23"/>
      <c r="G81" s="23"/>
    </row>
    <row r="82" spans="1:7">
      <c r="A82" s="209"/>
      <c r="B82" s="209"/>
      <c r="C82" s="209"/>
      <c r="D82" s="209"/>
      <c r="E82" s="23"/>
      <c r="F82" s="23"/>
      <c r="G82" s="23"/>
    </row>
    <row r="83" spans="1:7">
      <c r="A83" s="210"/>
      <c r="B83" s="210"/>
      <c r="C83" s="210"/>
      <c r="D83" s="210"/>
      <c r="E83" s="24"/>
      <c r="F83" s="23"/>
      <c r="G83" s="23"/>
    </row>
    <row r="84" spans="1:7">
      <c r="A84" s="245"/>
      <c r="B84" s="245"/>
      <c r="C84" s="245"/>
      <c r="D84" s="245"/>
      <c r="E84" s="23"/>
      <c r="F84" s="23"/>
      <c r="G84" s="23"/>
    </row>
    <row r="85" spans="1:7">
      <c r="A85" s="210"/>
      <c r="B85" s="210"/>
      <c r="C85" s="210"/>
      <c r="D85" s="210"/>
      <c r="E85" s="23"/>
      <c r="F85" s="23"/>
      <c r="G85" s="23"/>
    </row>
    <row r="86" spans="1:7">
      <c r="A86" s="242"/>
      <c r="B86" s="243"/>
      <c r="C86" s="243"/>
      <c r="D86" s="230"/>
      <c r="E86" s="23"/>
      <c r="F86" s="23"/>
      <c r="G86" s="23"/>
    </row>
    <row r="87" spans="1:7">
      <c r="A87" s="210"/>
      <c r="B87" s="210"/>
      <c r="C87" s="210"/>
      <c r="D87" s="210"/>
      <c r="E87" s="23"/>
      <c r="F87" s="23"/>
      <c r="G87" s="23"/>
    </row>
    <row r="88" spans="1:7">
      <c r="A88" s="210"/>
      <c r="B88" s="241"/>
      <c r="C88" s="241"/>
      <c r="D88" s="241"/>
      <c r="E88" s="24"/>
      <c r="F88" s="23"/>
      <c r="G88" s="23"/>
    </row>
    <row r="89" spans="1:7">
      <c r="A89" s="242"/>
      <c r="B89" s="243"/>
      <c r="C89" s="243"/>
      <c r="D89" s="230"/>
      <c r="E89" s="24"/>
      <c r="F89" s="23"/>
      <c r="G89" s="23"/>
    </row>
    <row r="90" spans="1:7">
      <c r="A90" s="241"/>
      <c r="B90" s="241"/>
      <c r="C90" s="241"/>
      <c r="D90" s="241"/>
      <c r="E90" s="24"/>
      <c r="F90" s="24"/>
      <c r="G90" s="24"/>
    </row>
    <row r="91" spans="1:7">
      <c r="A91" s="244"/>
      <c r="B91" s="244"/>
      <c r="C91" s="244"/>
      <c r="D91" s="244"/>
      <c r="E91" s="11"/>
      <c r="F91" s="11"/>
      <c r="G91" s="11"/>
    </row>
    <row r="92" spans="1:7">
      <c r="A92" s="209"/>
      <c r="B92" s="209"/>
      <c r="C92" s="209"/>
      <c r="D92" s="209"/>
      <c r="E92" s="11"/>
      <c r="F92" s="11"/>
      <c r="G92" s="11"/>
    </row>
    <row r="93" spans="1:7">
      <c r="A93" s="209"/>
      <c r="B93" s="209"/>
      <c r="C93" s="209"/>
      <c r="D93" s="209"/>
      <c r="E93" s="11"/>
      <c r="F93" s="11"/>
      <c r="G93" s="11"/>
    </row>
    <row r="94" spans="1:7">
      <c r="A94" s="210"/>
      <c r="B94" s="210"/>
      <c r="C94" s="210"/>
      <c r="D94" s="210"/>
      <c r="E94" s="11"/>
      <c r="F94" s="11"/>
      <c r="G94" s="11"/>
    </row>
    <row r="95" spans="1:7">
      <c r="A95" s="241"/>
      <c r="B95" s="241"/>
      <c r="C95" s="241"/>
      <c r="D95" s="241"/>
      <c r="E95" s="11"/>
      <c r="F95" s="11"/>
      <c r="G95" s="11"/>
    </row>
    <row r="96" spans="1:7">
      <c r="A96" s="210"/>
      <c r="B96" s="210"/>
      <c r="C96" s="210"/>
      <c r="D96" s="210"/>
      <c r="E96" s="11"/>
      <c r="F96" s="11"/>
      <c r="G96" s="11"/>
    </row>
    <row r="97" spans="1:7">
      <c r="A97" s="241"/>
      <c r="B97" s="241"/>
      <c r="C97" s="241"/>
      <c r="D97" s="241"/>
      <c r="E97" s="24"/>
      <c r="F97" s="24"/>
      <c r="G97" s="24"/>
    </row>
    <row r="98" spans="1:7">
      <c r="A98" s="210"/>
      <c r="B98" s="210"/>
      <c r="C98" s="210"/>
      <c r="D98" s="210"/>
      <c r="E98" s="23"/>
      <c r="F98" s="23"/>
      <c r="G98" s="23"/>
    </row>
    <row r="99" spans="1:7">
      <c r="A99" s="210"/>
      <c r="B99" s="210"/>
      <c r="C99" s="210"/>
      <c r="D99" s="210"/>
      <c r="E99" s="23"/>
      <c r="F99" s="23"/>
      <c r="G99" s="23"/>
    </row>
    <row r="100" spans="1:7">
      <c r="A100" s="210"/>
      <c r="B100" s="210"/>
      <c r="C100" s="210"/>
      <c r="D100" s="210"/>
      <c r="E100" s="23"/>
      <c r="F100" s="23"/>
      <c r="G100" s="23"/>
    </row>
    <row r="101" spans="1:7">
      <c r="A101" s="210"/>
      <c r="B101" s="210"/>
      <c r="C101" s="210"/>
      <c r="D101" s="210"/>
      <c r="E101" s="23"/>
      <c r="F101" s="23"/>
      <c r="G101" s="23"/>
    </row>
    <row r="102" spans="1:7">
      <c r="A102" s="210"/>
      <c r="B102" s="210"/>
      <c r="C102" s="210"/>
      <c r="D102" s="210"/>
      <c r="E102" s="23"/>
      <c r="F102" s="23"/>
      <c r="G102" s="23"/>
    </row>
    <row r="103" spans="1:7">
      <c r="A103" s="210"/>
      <c r="B103" s="210"/>
      <c r="C103" s="210"/>
      <c r="D103" s="210"/>
      <c r="E103" s="23"/>
      <c r="F103" s="23"/>
      <c r="G103" s="23"/>
    </row>
    <row r="104" spans="1:7">
      <c r="A104" s="242"/>
      <c r="B104" s="243"/>
      <c r="C104" s="243"/>
      <c r="D104" s="230"/>
      <c r="E104" s="23"/>
      <c r="F104" s="23"/>
      <c r="G104" s="23"/>
    </row>
    <row r="105" spans="1:7">
      <c r="A105" s="242"/>
      <c r="B105" s="243"/>
      <c r="C105" s="243"/>
      <c r="D105" s="230"/>
      <c r="E105" s="23"/>
      <c r="F105" s="23"/>
      <c r="G105" s="23"/>
    </row>
    <row r="106" spans="1:7">
      <c r="A106" s="241"/>
      <c r="B106" s="241"/>
      <c r="C106" s="241"/>
      <c r="D106" s="241"/>
      <c r="E106" s="24"/>
      <c r="F106" s="24"/>
      <c r="G106" s="24"/>
    </row>
    <row r="107" spans="1:7">
      <c r="A107" s="210"/>
      <c r="B107" s="210"/>
      <c r="C107" s="210"/>
      <c r="D107" s="210"/>
      <c r="E107" s="23"/>
      <c r="F107" s="23"/>
      <c r="G107" s="23"/>
    </row>
    <row r="108" spans="1:7">
      <c r="A108" s="241"/>
      <c r="B108" s="241"/>
      <c r="C108" s="241"/>
      <c r="D108" s="241"/>
      <c r="E108" s="24"/>
      <c r="F108" s="24"/>
      <c r="G108" s="24"/>
    </row>
    <row r="126" spans="1:7">
      <c r="A126" s="260"/>
      <c r="B126" s="260"/>
      <c r="C126" s="260"/>
      <c r="D126" s="260"/>
      <c r="E126" s="260"/>
      <c r="F126" s="260"/>
      <c r="G126" s="260"/>
    </row>
    <row r="127" spans="1:7">
      <c r="A127" s="261"/>
      <c r="B127" s="261"/>
      <c r="C127" s="261"/>
      <c r="D127" s="261"/>
      <c r="E127" s="261"/>
      <c r="F127" s="261"/>
      <c r="G127" s="261"/>
    </row>
    <row r="128" spans="1:7">
      <c r="A128" s="261"/>
      <c r="B128" s="261"/>
      <c r="C128" s="261"/>
      <c r="D128" s="261"/>
      <c r="E128" s="261"/>
      <c r="F128" s="261"/>
      <c r="G128" s="261"/>
    </row>
    <row r="129" spans="1:7">
      <c r="A129" s="262"/>
      <c r="B129" s="262"/>
      <c r="C129" s="262"/>
      <c r="D129" s="262"/>
      <c r="E129" s="262"/>
      <c r="F129" s="262"/>
      <c r="G129" s="262"/>
    </row>
    <row r="130" spans="1:7" ht="12.75" customHeight="1">
      <c r="A130" s="250"/>
      <c r="B130" s="251"/>
      <c r="C130" s="251"/>
      <c r="D130" s="252"/>
      <c r="E130" s="256"/>
      <c r="F130" s="258"/>
      <c r="G130" s="235"/>
    </row>
    <row r="131" spans="1:7">
      <c r="A131" s="253"/>
      <c r="B131" s="254"/>
      <c r="C131" s="254"/>
      <c r="D131" s="255"/>
      <c r="E131" s="257"/>
      <c r="F131" s="258"/>
      <c r="G131" s="235"/>
    </row>
    <row r="132" spans="1:7">
      <c r="A132" s="259"/>
      <c r="B132" s="259"/>
      <c r="C132" s="259"/>
      <c r="D132" s="259"/>
      <c r="E132" s="31"/>
      <c r="F132" s="31"/>
      <c r="G132" s="31"/>
    </row>
    <row r="133" spans="1:7">
      <c r="A133" s="210"/>
      <c r="B133" s="210"/>
      <c r="C133" s="210"/>
      <c r="D133" s="210"/>
      <c r="E133" s="23"/>
      <c r="F133" s="23"/>
      <c r="G133" s="23"/>
    </row>
    <row r="134" spans="1:7">
      <c r="A134" s="198"/>
      <c r="B134" s="217"/>
      <c r="C134" s="217"/>
      <c r="D134" s="199"/>
      <c r="E134" s="23"/>
      <c r="F134" s="23"/>
      <c r="G134" s="23"/>
    </row>
    <row r="135" spans="1:7">
      <c r="A135" s="242"/>
      <c r="B135" s="243"/>
      <c r="C135" s="243"/>
      <c r="D135" s="230"/>
      <c r="E135" s="23"/>
      <c r="F135" s="23"/>
      <c r="G135" s="23"/>
    </row>
    <row r="136" spans="1:7">
      <c r="A136" s="242"/>
      <c r="B136" s="243"/>
      <c r="C136" s="243"/>
      <c r="D136" s="230"/>
      <c r="E136" s="23"/>
      <c r="F136" s="23"/>
      <c r="G136" s="23"/>
    </row>
    <row r="137" spans="1:7">
      <c r="A137" s="242"/>
      <c r="B137" s="243"/>
      <c r="C137" s="243"/>
      <c r="D137" s="230"/>
      <c r="E137" s="23"/>
      <c r="F137" s="23"/>
      <c r="G137" s="23"/>
    </row>
    <row r="138" spans="1:7">
      <c r="A138" s="198"/>
      <c r="B138" s="217"/>
      <c r="C138" s="217"/>
      <c r="D138" s="199"/>
      <c r="E138" s="23"/>
      <c r="F138" s="23"/>
      <c r="G138" s="23"/>
    </row>
    <row r="139" spans="1:7">
      <c r="A139" s="198"/>
      <c r="B139" s="217"/>
      <c r="C139" s="217"/>
      <c r="D139" s="199"/>
      <c r="E139" s="23"/>
      <c r="F139" s="23"/>
      <c r="G139" s="23"/>
    </row>
    <row r="140" spans="1:7">
      <c r="A140" s="198"/>
      <c r="B140" s="217"/>
      <c r="C140" s="217"/>
      <c r="D140" s="199"/>
      <c r="E140" s="23"/>
      <c r="F140" s="23"/>
      <c r="G140" s="23"/>
    </row>
    <row r="141" spans="1:7">
      <c r="A141" s="198"/>
      <c r="B141" s="217"/>
      <c r="C141" s="217"/>
      <c r="D141" s="199"/>
      <c r="E141" s="23"/>
      <c r="F141" s="23"/>
      <c r="G141" s="23"/>
    </row>
    <row r="142" spans="1:7">
      <c r="A142" s="246"/>
      <c r="B142" s="202"/>
      <c r="C142" s="202"/>
      <c r="D142" s="203"/>
      <c r="E142" s="24"/>
      <c r="F142" s="24"/>
      <c r="G142" s="24"/>
    </row>
    <row r="143" spans="1:7">
      <c r="A143" s="210"/>
      <c r="B143" s="210"/>
      <c r="C143" s="210"/>
      <c r="D143" s="210"/>
      <c r="E143" s="23"/>
      <c r="F143" s="23"/>
      <c r="G143" s="23"/>
    </row>
    <row r="144" spans="1:7">
      <c r="A144" s="247"/>
      <c r="B144" s="248"/>
      <c r="C144" s="248"/>
      <c r="D144" s="249"/>
      <c r="E144" s="24"/>
      <c r="F144" s="24"/>
      <c r="G144" s="24"/>
    </row>
    <row r="145" spans="1:7">
      <c r="A145" s="241"/>
      <c r="B145" s="241"/>
      <c r="C145" s="241"/>
      <c r="D145" s="241"/>
      <c r="E145" s="24"/>
      <c r="F145" s="23"/>
      <c r="G145" s="23"/>
    </row>
    <row r="146" spans="1:7">
      <c r="A146" s="245"/>
      <c r="B146" s="245"/>
      <c r="C146" s="245"/>
      <c r="D146" s="245"/>
      <c r="E146" s="23"/>
      <c r="F146" s="23"/>
      <c r="G146" s="23"/>
    </row>
    <row r="147" spans="1:7">
      <c r="A147" s="209"/>
      <c r="B147" s="209"/>
      <c r="C147" s="209"/>
      <c r="D147" s="209"/>
      <c r="E147" s="23"/>
      <c r="F147" s="23"/>
      <c r="G147" s="23"/>
    </row>
    <row r="148" spans="1:7">
      <c r="A148" s="210"/>
      <c r="B148" s="210"/>
      <c r="C148" s="210"/>
      <c r="D148" s="210"/>
      <c r="E148" s="24"/>
      <c r="F148" s="23"/>
      <c r="G148" s="23"/>
    </row>
    <row r="149" spans="1:7">
      <c r="A149" s="245"/>
      <c r="B149" s="245"/>
      <c r="C149" s="245"/>
      <c r="D149" s="245"/>
      <c r="E149" s="23"/>
      <c r="F149" s="23"/>
      <c r="G149" s="23"/>
    </row>
    <row r="150" spans="1:7">
      <c r="A150" s="210"/>
      <c r="B150" s="210"/>
      <c r="C150" s="210"/>
      <c r="D150" s="210"/>
      <c r="E150" s="23"/>
      <c r="F150" s="23"/>
      <c r="G150" s="23"/>
    </row>
    <row r="151" spans="1:7">
      <c r="A151" s="242"/>
      <c r="B151" s="243"/>
      <c r="C151" s="243"/>
      <c r="D151" s="230"/>
      <c r="E151" s="23"/>
      <c r="F151" s="23"/>
      <c r="G151" s="23"/>
    </row>
    <row r="152" spans="1:7">
      <c r="A152" s="210"/>
      <c r="B152" s="210"/>
      <c r="C152" s="210"/>
      <c r="D152" s="210"/>
      <c r="E152" s="23"/>
      <c r="F152" s="23"/>
      <c r="G152" s="23"/>
    </row>
    <row r="153" spans="1:7">
      <c r="A153" s="210"/>
      <c r="B153" s="241"/>
      <c r="C153" s="241"/>
      <c r="D153" s="241"/>
      <c r="E153" s="24"/>
      <c r="F153" s="23"/>
      <c r="G153" s="23"/>
    </row>
    <row r="154" spans="1:7">
      <c r="A154" s="242"/>
      <c r="B154" s="243"/>
      <c r="C154" s="243"/>
      <c r="D154" s="230"/>
      <c r="E154" s="24"/>
      <c r="F154" s="23"/>
      <c r="G154" s="23"/>
    </row>
    <row r="155" spans="1:7">
      <c r="A155" s="241"/>
      <c r="B155" s="241"/>
      <c r="C155" s="241"/>
      <c r="D155" s="241"/>
      <c r="E155" s="24"/>
      <c r="F155" s="24"/>
      <c r="G155" s="24"/>
    </row>
    <row r="156" spans="1:7">
      <c r="A156" s="244"/>
      <c r="B156" s="244"/>
      <c r="C156" s="244"/>
      <c r="D156" s="244"/>
      <c r="E156" s="11"/>
      <c r="F156" s="11"/>
      <c r="G156" s="11"/>
    </row>
    <row r="157" spans="1:7">
      <c r="A157" s="209"/>
      <c r="B157" s="209"/>
      <c r="C157" s="209"/>
      <c r="D157" s="209"/>
      <c r="E157" s="11"/>
      <c r="F157" s="11"/>
      <c r="G157" s="11"/>
    </row>
    <row r="158" spans="1:7">
      <c r="A158" s="209"/>
      <c r="B158" s="209"/>
      <c r="C158" s="209"/>
      <c r="D158" s="209"/>
      <c r="E158" s="11"/>
      <c r="F158" s="11"/>
      <c r="G158" s="11"/>
    </row>
    <row r="159" spans="1:7">
      <c r="A159" s="210"/>
      <c r="B159" s="210"/>
      <c r="C159" s="210"/>
      <c r="D159" s="210"/>
      <c r="E159" s="11"/>
      <c r="F159" s="11"/>
      <c r="G159" s="11"/>
    </row>
    <row r="160" spans="1:7">
      <c r="A160" s="241"/>
      <c r="B160" s="241"/>
      <c r="C160" s="241"/>
      <c r="D160" s="241"/>
      <c r="E160" s="11"/>
      <c r="F160" s="11"/>
      <c r="G160" s="11"/>
    </row>
    <row r="161" spans="1:7">
      <c r="A161" s="210"/>
      <c r="B161" s="210"/>
      <c r="C161" s="210"/>
      <c r="D161" s="210"/>
      <c r="E161" s="11"/>
      <c r="F161" s="11"/>
      <c r="G161" s="11"/>
    </row>
    <row r="162" spans="1:7">
      <c r="A162" s="241"/>
      <c r="B162" s="241"/>
      <c r="C162" s="241"/>
      <c r="D162" s="241"/>
      <c r="E162" s="24"/>
      <c r="F162" s="24"/>
      <c r="G162" s="24"/>
    </row>
    <row r="163" spans="1:7">
      <c r="A163" s="210"/>
      <c r="B163" s="210"/>
      <c r="C163" s="210"/>
      <c r="D163" s="210"/>
      <c r="E163" s="23"/>
      <c r="F163" s="23"/>
      <c r="G163" s="23"/>
    </row>
    <row r="164" spans="1:7">
      <c r="A164" s="210"/>
      <c r="B164" s="210"/>
      <c r="C164" s="210"/>
      <c r="D164" s="210"/>
      <c r="E164" s="23"/>
      <c r="F164" s="23"/>
      <c r="G164" s="23"/>
    </row>
    <row r="165" spans="1:7">
      <c r="A165" s="210"/>
      <c r="B165" s="210"/>
      <c r="C165" s="210"/>
      <c r="D165" s="210"/>
      <c r="E165" s="23"/>
      <c r="F165" s="23"/>
      <c r="G165" s="23"/>
    </row>
    <row r="166" spans="1:7">
      <c r="A166" s="210"/>
      <c r="B166" s="210"/>
      <c r="C166" s="210"/>
      <c r="D166" s="210"/>
      <c r="E166" s="23"/>
      <c r="F166" s="23"/>
      <c r="G166" s="23"/>
    </row>
    <row r="167" spans="1:7">
      <c r="A167" s="210"/>
      <c r="B167" s="210"/>
      <c r="C167" s="210"/>
      <c r="D167" s="210"/>
      <c r="E167" s="23"/>
      <c r="F167" s="23"/>
      <c r="G167" s="23"/>
    </row>
    <row r="168" spans="1:7">
      <c r="A168" s="210"/>
      <c r="B168" s="210"/>
      <c r="C168" s="210"/>
      <c r="D168" s="210"/>
      <c r="E168" s="23"/>
      <c r="F168" s="23"/>
      <c r="G168" s="23"/>
    </row>
    <row r="169" spans="1:7">
      <c r="A169" s="242"/>
      <c r="B169" s="243"/>
      <c r="C169" s="243"/>
      <c r="D169" s="230"/>
      <c r="E169" s="23"/>
      <c r="F169" s="23"/>
      <c r="G169" s="23"/>
    </row>
    <row r="170" spans="1:7">
      <c r="A170" s="242"/>
      <c r="B170" s="243"/>
      <c r="C170" s="243"/>
      <c r="D170" s="230"/>
      <c r="E170" s="23"/>
      <c r="F170" s="23"/>
      <c r="G170" s="23"/>
    </row>
    <row r="171" spans="1:7">
      <c r="A171" s="241"/>
      <c r="B171" s="241"/>
      <c r="C171" s="241"/>
      <c r="D171" s="241"/>
      <c r="E171" s="24"/>
      <c r="F171" s="24"/>
      <c r="G171" s="24"/>
    </row>
    <row r="172" spans="1:7">
      <c r="A172" s="210"/>
      <c r="B172" s="210"/>
      <c r="C172" s="210"/>
      <c r="D172" s="210"/>
      <c r="E172" s="23"/>
      <c r="F172" s="23"/>
      <c r="G172" s="23"/>
    </row>
    <row r="173" spans="1:7">
      <c r="A173" s="241"/>
      <c r="B173" s="241"/>
      <c r="C173" s="241"/>
      <c r="D173" s="241"/>
      <c r="E173" s="24"/>
      <c r="F173" s="24"/>
      <c r="G173" s="24"/>
    </row>
  </sheetData>
  <mergeCells count="150">
    <mergeCell ref="A49:D49"/>
    <mergeCell ref="G6:G7"/>
    <mergeCell ref="A10:D10"/>
    <mergeCell ref="A8:D8"/>
    <mergeCell ref="A9:D9"/>
    <mergeCell ref="A17:D17"/>
    <mergeCell ref="A18:D18"/>
    <mergeCell ref="E6:E7"/>
    <mergeCell ref="F6:F7"/>
    <mergeCell ref="A47:D47"/>
    <mergeCell ref="A48:D48"/>
    <mergeCell ref="A26:D26"/>
    <mergeCell ref="A20:D20"/>
    <mergeCell ref="A24:D24"/>
    <mergeCell ref="A25:D25"/>
    <mergeCell ref="A27:D27"/>
    <mergeCell ref="A28:D28"/>
    <mergeCell ref="A29:D29"/>
    <mergeCell ref="A30:D30"/>
    <mergeCell ref="A36:D36"/>
    <mergeCell ref="A37:D37"/>
    <mergeCell ref="A32:D32"/>
    <mergeCell ref="A33:D33"/>
    <mergeCell ref="A34:D34"/>
    <mergeCell ref="A2:G2"/>
    <mergeCell ref="A16:D16"/>
    <mergeCell ref="A3:G3"/>
    <mergeCell ref="A4:G4"/>
    <mergeCell ref="A5:G5"/>
    <mergeCell ref="A6:D7"/>
    <mergeCell ref="A19:D19"/>
    <mergeCell ref="A31:D31"/>
    <mergeCell ref="A11:D11"/>
    <mergeCell ref="A12:D12"/>
    <mergeCell ref="A13:D13"/>
    <mergeCell ref="A14:D14"/>
    <mergeCell ref="A15:D15"/>
    <mergeCell ref="A21:D21"/>
    <mergeCell ref="A22:D22"/>
    <mergeCell ref="A23:D23"/>
    <mergeCell ref="A35:D35"/>
    <mergeCell ref="A45:D45"/>
    <mergeCell ref="A46:D46"/>
    <mergeCell ref="A42:D42"/>
    <mergeCell ref="A43:D43"/>
    <mergeCell ref="A44:D44"/>
    <mergeCell ref="A38:D38"/>
    <mergeCell ref="A39:D39"/>
    <mergeCell ref="A40:D40"/>
    <mergeCell ref="A41:D41"/>
    <mergeCell ref="A53:G53"/>
    <mergeCell ref="A62:G62"/>
    <mergeCell ref="A63:G63"/>
    <mergeCell ref="A64:G64"/>
    <mergeCell ref="A65:D66"/>
    <mergeCell ref="E65:E66"/>
    <mergeCell ref="F65:F66"/>
    <mergeCell ref="G65:G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26:G126"/>
    <mergeCell ref="A127:G127"/>
    <mergeCell ref="A128:G128"/>
    <mergeCell ref="A129:G129"/>
    <mergeCell ref="A130:D131"/>
    <mergeCell ref="E130:E131"/>
    <mergeCell ref="F130:F131"/>
    <mergeCell ref="G130:G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73:D17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</mergeCells>
  <phoneticPr fontId="10" type="noConversion"/>
  <printOptions horizontalCentered="1"/>
  <pageMargins left="0.28999999999999998" right="0.21" top="0.22" bottom="0.21" header="0.17" footer="0.1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48"/>
  <sheetViews>
    <sheetView topLeftCell="A31" workbookViewId="0">
      <selection activeCell="F49" sqref="F49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2" spans="1:6">
      <c r="A2" t="s">
        <v>301</v>
      </c>
    </row>
    <row r="3" spans="1:6" ht="12" customHeight="1">
      <c r="A3" s="17"/>
      <c r="B3" s="84" t="s">
        <v>168</v>
      </c>
      <c r="C3" s="58"/>
      <c r="D3" s="58"/>
      <c r="E3" s="58"/>
      <c r="F3" s="56"/>
    </row>
    <row r="4" spans="1:6">
      <c r="A4" s="263" t="s">
        <v>103</v>
      </c>
      <c r="B4" s="263"/>
    </row>
    <row r="5" spans="1:6">
      <c r="A5" s="264" t="s">
        <v>5</v>
      </c>
      <c r="B5" s="264"/>
    </row>
    <row r="6" spans="1:6">
      <c r="A6" s="16" t="s">
        <v>170</v>
      </c>
      <c r="B6" s="19" t="s">
        <v>3</v>
      </c>
    </row>
    <row r="7" spans="1:6">
      <c r="A7" s="166" t="s">
        <v>302</v>
      </c>
      <c r="B7" s="26">
        <v>1289</v>
      </c>
    </row>
    <row r="8" spans="1:6">
      <c r="A8" s="14"/>
      <c r="B8" s="15"/>
    </row>
    <row r="9" spans="1:6">
      <c r="A9" s="14"/>
      <c r="B9" s="15"/>
    </row>
    <row r="10" spans="1:6">
      <c r="A10" s="14"/>
      <c r="B10" s="15"/>
    </row>
    <row r="11" spans="1:6">
      <c r="A11" s="14"/>
      <c r="B11" s="15"/>
    </row>
    <row r="12" spans="1:6">
      <c r="A12" s="18" t="s">
        <v>38</v>
      </c>
      <c r="B12" s="15">
        <v>1289</v>
      </c>
    </row>
    <row r="13" spans="1:6">
      <c r="A13" s="265" t="s">
        <v>172</v>
      </c>
      <c r="B13" s="265"/>
      <c r="C13" s="265"/>
      <c r="D13" s="265"/>
      <c r="E13" s="265"/>
    </row>
    <row r="14" spans="1:6">
      <c r="A14" s="266" t="s">
        <v>169</v>
      </c>
      <c r="B14" s="266"/>
      <c r="C14" s="266"/>
      <c r="D14" s="266"/>
      <c r="E14" s="266"/>
    </row>
    <row r="15" spans="1:6">
      <c r="A15" s="7"/>
      <c r="B15" s="7"/>
      <c r="C15" s="7"/>
      <c r="D15" s="7"/>
      <c r="E15" s="7"/>
    </row>
    <row r="16" spans="1:6" ht="12.75" customHeight="1">
      <c r="A16" s="269" t="s">
        <v>170</v>
      </c>
      <c r="B16" s="271" t="s">
        <v>3</v>
      </c>
      <c r="C16" s="256" t="s">
        <v>57</v>
      </c>
      <c r="D16" s="256" t="s">
        <v>44</v>
      </c>
      <c r="E16" s="273" t="s">
        <v>45</v>
      </c>
    </row>
    <row r="17" spans="1:5">
      <c r="A17" s="270"/>
      <c r="B17" s="272"/>
      <c r="C17" s="257"/>
      <c r="D17" s="257"/>
      <c r="E17" s="274"/>
    </row>
    <row r="18" spans="1:5">
      <c r="A18" s="83"/>
      <c r="B18" s="83"/>
      <c r="C18" s="83"/>
      <c r="D18" s="83"/>
      <c r="E18" s="83"/>
    </row>
    <row r="19" spans="1:5">
      <c r="A19" s="83"/>
      <c r="B19" s="83"/>
      <c r="C19" s="83"/>
      <c r="D19" s="83"/>
      <c r="E19" s="83"/>
    </row>
    <row r="20" spans="1:5">
      <c r="A20" s="83"/>
      <c r="B20" s="83"/>
      <c r="C20" s="83"/>
      <c r="D20" s="83"/>
      <c r="E20" s="83"/>
    </row>
    <row r="21" spans="1:5">
      <c r="A21" s="83"/>
      <c r="B21" s="83"/>
      <c r="C21" s="83"/>
      <c r="D21" s="83"/>
      <c r="E21" s="83"/>
    </row>
    <row r="22" spans="1:5">
      <c r="A22" s="83"/>
      <c r="B22" s="83"/>
      <c r="C22" s="83"/>
      <c r="D22" s="83"/>
      <c r="E22" s="83"/>
    </row>
    <row r="23" spans="1:5">
      <c r="A23" s="18" t="s">
        <v>38</v>
      </c>
      <c r="B23" s="83"/>
      <c r="C23" s="83"/>
      <c r="D23" s="83"/>
      <c r="E23" s="83"/>
    </row>
    <row r="24" spans="1:5">
      <c r="A24" s="81"/>
      <c r="B24" s="81"/>
      <c r="C24" s="81"/>
      <c r="D24" s="81"/>
      <c r="E24" s="81"/>
    </row>
    <row r="25" spans="1:5">
      <c r="A25" s="265" t="s">
        <v>171</v>
      </c>
      <c r="B25" s="265"/>
      <c r="C25" s="265"/>
      <c r="D25" s="265"/>
      <c r="E25" s="265"/>
    </row>
    <row r="26" spans="1:5">
      <c r="A26" s="266" t="s">
        <v>178</v>
      </c>
      <c r="B26" s="266"/>
      <c r="C26" s="266"/>
      <c r="D26" s="266"/>
      <c r="E26" s="266"/>
    </row>
    <row r="27" spans="1:5" ht="12" customHeight="1">
      <c r="A27" s="262" t="s">
        <v>5</v>
      </c>
      <c r="B27" s="262"/>
      <c r="C27" s="262"/>
      <c r="D27" s="262"/>
      <c r="E27" s="262"/>
    </row>
    <row r="28" spans="1:5" ht="12.75" customHeight="1">
      <c r="A28" s="267" t="s">
        <v>174</v>
      </c>
      <c r="B28" s="271" t="s">
        <v>3</v>
      </c>
      <c r="C28" s="256" t="s">
        <v>57</v>
      </c>
      <c r="D28" s="256" t="s">
        <v>44</v>
      </c>
      <c r="E28" s="273" t="s">
        <v>45</v>
      </c>
    </row>
    <row r="29" spans="1:5" ht="14.25" customHeight="1">
      <c r="A29" s="268"/>
      <c r="B29" s="272"/>
      <c r="C29" s="257"/>
      <c r="D29" s="257"/>
      <c r="E29" s="274"/>
    </row>
    <row r="30" spans="1:5" ht="14.25" customHeight="1">
      <c r="A30" s="104"/>
      <c r="B30" s="94"/>
      <c r="C30" s="93"/>
      <c r="D30" s="93"/>
      <c r="E30" s="70"/>
    </row>
    <row r="31" spans="1:5" ht="14.25" customHeight="1">
      <c r="A31" s="104"/>
      <c r="B31" s="94"/>
      <c r="C31" s="93"/>
      <c r="D31" s="93"/>
      <c r="E31" s="70"/>
    </row>
    <row r="32" spans="1:5" ht="14.25" customHeight="1">
      <c r="A32" s="104"/>
      <c r="B32" s="94"/>
      <c r="C32" s="93"/>
      <c r="D32" s="93"/>
      <c r="E32" s="70"/>
    </row>
    <row r="33" spans="1:5">
      <c r="A33" s="14"/>
      <c r="B33" s="15"/>
      <c r="C33" s="10"/>
      <c r="D33" s="10"/>
      <c r="E33" s="10"/>
    </row>
    <row r="34" spans="1:5">
      <c r="A34" s="14"/>
      <c r="B34" s="15"/>
      <c r="C34" s="10"/>
      <c r="D34" s="10"/>
      <c r="E34" s="10"/>
    </row>
    <row r="35" spans="1:5">
      <c r="A35" s="18" t="s">
        <v>38</v>
      </c>
      <c r="B35" s="15"/>
      <c r="C35" s="11"/>
      <c r="D35" s="11"/>
      <c r="E35" s="11"/>
    </row>
    <row r="37" spans="1:5">
      <c r="A37" s="265" t="s">
        <v>173</v>
      </c>
      <c r="B37" s="265"/>
      <c r="C37" s="265"/>
      <c r="D37" s="265"/>
      <c r="E37" s="265"/>
    </row>
    <row r="38" spans="1:5">
      <c r="A38" s="263" t="s">
        <v>108</v>
      </c>
      <c r="B38" s="263"/>
      <c r="C38" s="263"/>
      <c r="D38" s="263"/>
      <c r="E38" s="263"/>
    </row>
    <row r="39" spans="1:5">
      <c r="A39" s="262" t="s">
        <v>5</v>
      </c>
      <c r="B39" s="262"/>
      <c r="C39" s="262"/>
      <c r="D39" s="262"/>
      <c r="E39" s="262"/>
    </row>
    <row r="40" spans="1:5" ht="12.75" customHeight="1">
      <c r="A40" s="267" t="s">
        <v>174</v>
      </c>
      <c r="B40" s="271" t="s">
        <v>3</v>
      </c>
      <c r="C40" s="256" t="s">
        <v>57</v>
      </c>
      <c r="D40" s="256" t="s">
        <v>44</v>
      </c>
      <c r="E40" s="273" t="s">
        <v>45</v>
      </c>
    </row>
    <row r="41" spans="1:5">
      <c r="A41" s="268"/>
      <c r="B41" s="272"/>
      <c r="C41" s="257"/>
      <c r="D41" s="257"/>
      <c r="E41" s="274"/>
    </row>
    <row r="42" spans="1:5">
      <c r="A42" s="78" t="s">
        <v>305</v>
      </c>
      <c r="B42" s="77">
        <v>1119</v>
      </c>
      <c r="C42" s="114"/>
      <c r="D42" s="114"/>
      <c r="E42" s="114">
        <v>1119</v>
      </c>
    </row>
    <row r="43" spans="1:5">
      <c r="A43" s="78" t="s">
        <v>292</v>
      </c>
      <c r="B43" s="77">
        <v>48009</v>
      </c>
      <c r="C43" s="114"/>
      <c r="D43" s="114"/>
      <c r="E43" s="114">
        <v>48009</v>
      </c>
    </row>
    <row r="44" spans="1:5">
      <c r="A44" s="78" t="s">
        <v>303</v>
      </c>
      <c r="B44" s="77">
        <v>2724</v>
      </c>
      <c r="C44" s="114"/>
      <c r="D44" s="114"/>
      <c r="E44" s="114">
        <v>2724</v>
      </c>
    </row>
    <row r="45" spans="1:5">
      <c r="A45" s="78"/>
      <c r="B45" s="77"/>
      <c r="C45" s="114"/>
      <c r="D45" s="114"/>
      <c r="E45" s="114"/>
    </row>
    <row r="46" spans="1:5">
      <c r="A46" s="78"/>
      <c r="B46" s="77"/>
      <c r="C46" s="114"/>
      <c r="D46" s="114"/>
      <c r="E46" s="114"/>
    </row>
    <row r="47" spans="1:5">
      <c r="A47" s="78"/>
      <c r="B47" s="77"/>
      <c r="C47" s="114"/>
      <c r="D47" s="114"/>
      <c r="E47" s="114"/>
    </row>
    <row r="48" spans="1:5">
      <c r="A48" s="20" t="s">
        <v>38</v>
      </c>
      <c r="B48" s="108">
        <v>51852</v>
      </c>
      <c r="C48" s="77"/>
      <c r="D48" s="77"/>
      <c r="E48" s="108">
        <v>51852</v>
      </c>
    </row>
  </sheetData>
  <mergeCells count="25"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B37" sqref="B37"/>
    </sheetView>
  </sheetViews>
  <sheetFormatPr defaultRowHeight="12.75"/>
  <cols>
    <col min="1" max="1" width="42.28515625" customWidth="1"/>
    <col min="2" max="2" width="14.85546875" customWidth="1"/>
    <col min="3" max="3" width="11.85546875" customWidth="1"/>
    <col min="4" max="4" width="11.28515625" customWidth="1"/>
    <col min="5" max="5" width="12.5703125" customWidth="1"/>
  </cols>
  <sheetData>
    <row r="1" spans="1:2">
      <c r="A1" s="17"/>
      <c r="B1" s="84" t="s">
        <v>175</v>
      </c>
    </row>
    <row r="2" spans="1:2">
      <c r="A2" s="263" t="s">
        <v>232</v>
      </c>
      <c r="B2" s="263"/>
    </row>
    <row r="3" spans="1:2">
      <c r="A3" s="264" t="s">
        <v>5</v>
      </c>
      <c r="B3" s="264"/>
    </row>
    <row r="4" spans="1:2">
      <c r="A4" s="96" t="s">
        <v>170</v>
      </c>
      <c r="B4" s="19" t="s">
        <v>3</v>
      </c>
    </row>
    <row r="5" spans="1:2">
      <c r="A5" s="92" t="s">
        <v>236</v>
      </c>
      <c r="B5" s="19"/>
    </row>
    <row r="6" spans="1:2">
      <c r="A6" s="97" t="s">
        <v>237</v>
      </c>
      <c r="B6" s="19"/>
    </row>
    <row r="7" spans="1:2">
      <c r="A7" s="97" t="s">
        <v>238</v>
      </c>
      <c r="B7" s="19"/>
    </row>
    <row r="8" spans="1:2">
      <c r="A8" s="97"/>
      <c r="B8" s="19"/>
    </row>
    <row r="9" spans="1:2">
      <c r="A9" s="28" t="s">
        <v>109</v>
      </c>
      <c r="B9" s="28"/>
    </row>
    <row r="10" spans="1:2">
      <c r="A10" s="97" t="s">
        <v>110</v>
      </c>
      <c r="B10" s="28"/>
    </row>
    <row r="11" spans="1:2">
      <c r="A11" s="98" t="s">
        <v>111</v>
      </c>
      <c r="B11" s="99"/>
    </row>
    <row r="12" spans="1:2">
      <c r="A12" s="97" t="s">
        <v>112</v>
      </c>
      <c r="B12" s="97"/>
    </row>
    <row r="13" spans="1:2">
      <c r="A13" s="100" t="s">
        <v>113</v>
      </c>
      <c r="B13" s="174">
        <v>78</v>
      </c>
    </row>
    <row r="14" spans="1:2">
      <c r="A14" s="100" t="s">
        <v>114</v>
      </c>
      <c r="B14" s="100"/>
    </row>
    <row r="15" spans="1:2">
      <c r="A15" s="100"/>
      <c r="B15" s="100"/>
    </row>
    <row r="16" spans="1:2">
      <c r="A16" s="101" t="s">
        <v>233</v>
      </c>
      <c r="B16" s="100"/>
    </row>
    <row r="17" spans="1:2">
      <c r="A17" s="100" t="s">
        <v>110</v>
      </c>
      <c r="B17" s="100"/>
    </row>
    <row r="18" spans="1:2">
      <c r="A18" s="100" t="s">
        <v>234</v>
      </c>
      <c r="B18" s="174">
        <v>3709</v>
      </c>
    </row>
    <row r="19" spans="1:2">
      <c r="A19" s="100"/>
      <c r="B19" s="100"/>
    </row>
    <row r="20" spans="1:2">
      <c r="A20" s="101" t="s">
        <v>115</v>
      </c>
      <c r="B20" s="106">
        <v>178</v>
      </c>
    </row>
    <row r="21" spans="1:2">
      <c r="A21" s="101" t="s">
        <v>116</v>
      </c>
      <c r="B21" s="101"/>
    </row>
    <row r="22" spans="1:2">
      <c r="A22" s="100" t="s">
        <v>110</v>
      </c>
      <c r="B22" s="100"/>
    </row>
    <row r="23" spans="1:2">
      <c r="A23" s="97" t="s">
        <v>235</v>
      </c>
      <c r="B23" s="102"/>
    </row>
    <row r="24" spans="1:2">
      <c r="A24" s="97" t="s">
        <v>117</v>
      </c>
      <c r="B24" s="97"/>
    </row>
    <row r="25" spans="1:2" ht="22.5">
      <c r="A25" s="98" t="s">
        <v>167</v>
      </c>
      <c r="B25" s="97"/>
    </row>
    <row r="26" spans="1:2">
      <c r="A26" s="98"/>
      <c r="B26" s="97"/>
    </row>
    <row r="27" spans="1:2">
      <c r="A27" s="28" t="s">
        <v>118</v>
      </c>
      <c r="B27" s="28"/>
    </row>
    <row r="28" spans="1:2">
      <c r="A28" s="32" t="s">
        <v>110</v>
      </c>
      <c r="B28" s="32"/>
    </row>
    <row r="29" spans="1:2">
      <c r="A29" s="32" t="s">
        <v>240</v>
      </c>
      <c r="B29" s="32"/>
    </row>
    <row r="30" spans="1:2">
      <c r="A30" s="32" t="s">
        <v>241</v>
      </c>
      <c r="B30" s="32"/>
    </row>
    <row r="31" spans="1:2">
      <c r="A31" s="32" t="s">
        <v>242</v>
      </c>
      <c r="B31" s="32"/>
    </row>
    <row r="32" spans="1:2">
      <c r="A32" s="32" t="s">
        <v>243</v>
      </c>
      <c r="B32" s="32"/>
    </row>
    <row r="33" spans="1:5">
      <c r="A33" s="32" t="s">
        <v>244</v>
      </c>
      <c r="B33" s="32"/>
    </row>
    <row r="34" spans="1:5">
      <c r="A34" s="32" t="s">
        <v>245</v>
      </c>
      <c r="B34" s="32"/>
    </row>
    <row r="35" spans="1:5" ht="22.5">
      <c r="A35" s="98" t="s">
        <v>246</v>
      </c>
      <c r="B35" s="32"/>
    </row>
    <row r="36" spans="1:5">
      <c r="A36" s="24" t="s">
        <v>7</v>
      </c>
      <c r="B36" s="24">
        <f>SUM(B13,B18,B20)</f>
        <v>3965</v>
      </c>
    </row>
    <row r="37" spans="1:5">
      <c r="A37" s="103"/>
      <c r="B37" s="103"/>
    </row>
    <row r="38" spans="1:5">
      <c r="A38" s="103"/>
      <c r="B38" s="103"/>
    </row>
    <row r="39" spans="1:5">
      <c r="A39" s="95"/>
      <c r="B39" s="95"/>
    </row>
    <row r="40" spans="1:5">
      <c r="A40" s="265" t="s">
        <v>176</v>
      </c>
      <c r="B40" s="265"/>
      <c r="C40" s="265"/>
      <c r="D40" s="265"/>
      <c r="E40" s="265"/>
    </row>
    <row r="41" spans="1:5">
      <c r="A41" s="266" t="s">
        <v>177</v>
      </c>
      <c r="B41" s="266"/>
      <c r="C41" s="266"/>
      <c r="D41" s="266"/>
      <c r="E41" s="266"/>
    </row>
    <row r="42" spans="1:5">
      <c r="A42" s="7"/>
      <c r="B42" s="7"/>
      <c r="C42" s="7"/>
      <c r="D42" s="7"/>
      <c r="E42" s="7" t="s">
        <v>1</v>
      </c>
    </row>
    <row r="43" spans="1:5" ht="12.75" customHeight="1">
      <c r="A43" s="269" t="s">
        <v>170</v>
      </c>
      <c r="B43" s="271" t="s">
        <v>3</v>
      </c>
      <c r="C43" s="256" t="s">
        <v>57</v>
      </c>
      <c r="D43" s="256" t="s">
        <v>44</v>
      </c>
      <c r="E43" s="273" t="s">
        <v>45</v>
      </c>
    </row>
    <row r="44" spans="1:5">
      <c r="A44" s="270"/>
      <c r="B44" s="272"/>
      <c r="C44" s="257"/>
      <c r="D44" s="257"/>
      <c r="E44" s="274"/>
    </row>
    <row r="45" spans="1:5">
      <c r="A45" s="83"/>
      <c r="B45" s="83"/>
      <c r="C45" s="83"/>
      <c r="D45" s="83"/>
      <c r="E45" s="83"/>
    </row>
    <row r="46" spans="1:5">
      <c r="A46" s="83"/>
      <c r="B46" s="83"/>
      <c r="C46" s="83"/>
      <c r="D46" s="83"/>
      <c r="E46" s="83"/>
    </row>
    <row r="47" spans="1:5">
      <c r="A47" s="83"/>
      <c r="B47" s="83"/>
      <c r="C47" s="83"/>
      <c r="D47" s="83"/>
      <c r="E47" s="83"/>
    </row>
    <row r="48" spans="1:5">
      <c r="A48" s="18" t="s">
        <v>38</v>
      </c>
      <c r="B48" s="83"/>
      <c r="C48" s="83"/>
      <c r="D48" s="83"/>
      <c r="E48" s="83"/>
    </row>
    <row r="50" spans="1:5">
      <c r="A50" s="265" t="s">
        <v>180</v>
      </c>
      <c r="B50" s="265"/>
      <c r="C50" s="265"/>
      <c r="D50" s="265"/>
      <c r="E50" s="265"/>
    </row>
    <row r="51" spans="1:5">
      <c r="A51" s="266" t="s">
        <v>179</v>
      </c>
      <c r="B51" s="266"/>
      <c r="C51" s="266"/>
      <c r="D51" s="266"/>
      <c r="E51" s="266"/>
    </row>
    <row r="52" spans="1:5">
      <c r="A52" s="7"/>
      <c r="B52" s="7"/>
      <c r="C52" s="7"/>
      <c r="D52" s="7"/>
      <c r="E52" s="7" t="s">
        <v>1</v>
      </c>
    </row>
    <row r="53" spans="1:5" ht="12.75" customHeight="1">
      <c r="A53" s="269" t="s">
        <v>170</v>
      </c>
      <c r="B53" s="271" t="s">
        <v>3</v>
      </c>
      <c r="C53" s="256" t="s">
        <v>57</v>
      </c>
      <c r="D53" s="256" t="s">
        <v>44</v>
      </c>
      <c r="E53" s="273" t="s">
        <v>45</v>
      </c>
    </row>
    <row r="54" spans="1:5">
      <c r="A54" s="270"/>
      <c r="B54" s="272"/>
      <c r="C54" s="257"/>
      <c r="D54" s="257"/>
      <c r="E54" s="274"/>
    </row>
    <row r="55" spans="1:5">
      <c r="A55" s="83"/>
      <c r="B55" s="83"/>
      <c r="C55" s="83"/>
      <c r="D55" s="83"/>
      <c r="E55" s="83"/>
    </row>
    <row r="56" spans="1:5">
      <c r="A56" s="83"/>
      <c r="B56" s="83"/>
      <c r="C56" s="83"/>
      <c r="D56" s="83"/>
      <c r="E56" s="83"/>
    </row>
    <row r="57" spans="1:5">
      <c r="A57" s="83"/>
      <c r="B57" s="83"/>
      <c r="C57" s="83"/>
      <c r="D57" s="83"/>
      <c r="E57" s="83"/>
    </row>
    <row r="58" spans="1:5">
      <c r="A58" s="18" t="s">
        <v>38</v>
      </c>
      <c r="B58" s="83"/>
      <c r="C58" s="83"/>
      <c r="D58" s="83"/>
      <c r="E58" s="83"/>
    </row>
  </sheetData>
  <mergeCells count="16">
    <mergeCell ref="C43:C44"/>
    <mergeCell ref="D43:D44"/>
    <mergeCell ref="A40:E40"/>
    <mergeCell ref="A2:B2"/>
    <mergeCell ref="A3:B3"/>
    <mergeCell ref="A41:E41"/>
    <mergeCell ref="E43:E44"/>
    <mergeCell ref="A43:A44"/>
    <mergeCell ref="B43:B44"/>
    <mergeCell ref="A50:E50"/>
    <mergeCell ref="A51:E51"/>
    <mergeCell ref="A53:A54"/>
    <mergeCell ref="B53:B54"/>
    <mergeCell ref="C53:C54"/>
    <mergeCell ref="D53:D54"/>
    <mergeCell ref="E53:E5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J33" sqref="J33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3.7109375" customWidth="1"/>
  </cols>
  <sheetData>
    <row r="1" spans="1:7">
      <c r="A1" s="265" t="s">
        <v>161</v>
      </c>
      <c r="B1" s="265"/>
      <c r="C1" s="265"/>
      <c r="D1" s="265"/>
      <c r="E1" s="265"/>
      <c r="F1" s="265"/>
      <c r="G1" s="265"/>
    </row>
    <row r="2" spans="1:7">
      <c r="A2" s="281"/>
      <c r="B2" s="281"/>
      <c r="C2" s="281"/>
      <c r="D2" s="281"/>
      <c r="E2" s="281"/>
      <c r="F2" s="281"/>
      <c r="G2" s="281"/>
    </row>
    <row r="3" spans="1:7">
      <c r="A3" s="261" t="s">
        <v>299</v>
      </c>
      <c r="B3" s="261"/>
      <c r="C3" s="261"/>
      <c r="D3" s="261"/>
      <c r="E3" s="261"/>
      <c r="F3" s="261"/>
      <c r="G3" s="261"/>
    </row>
    <row r="4" spans="1:7">
      <c r="A4" s="261" t="s">
        <v>55</v>
      </c>
      <c r="B4" s="261"/>
      <c r="C4" s="261"/>
      <c r="D4" s="261"/>
      <c r="E4" s="261"/>
      <c r="F4" s="261"/>
      <c r="G4" s="261"/>
    </row>
    <row r="5" spans="1:7">
      <c r="A5" s="262" t="s">
        <v>1</v>
      </c>
      <c r="B5" s="262"/>
      <c r="C5" s="262"/>
      <c r="D5" s="262"/>
      <c r="E5" s="262"/>
      <c r="F5" s="262"/>
      <c r="G5" s="262"/>
    </row>
    <row r="6" spans="1:7" ht="12.75" customHeight="1">
      <c r="A6" s="235" t="s">
        <v>2</v>
      </c>
      <c r="B6" s="235"/>
      <c r="C6" s="235"/>
      <c r="D6" s="235"/>
      <c r="E6" s="256" t="s">
        <v>271</v>
      </c>
      <c r="F6" s="258" t="s">
        <v>269</v>
      </c>
      <c r="G6" s="235" t="s">
        <v>270</v>
      </c>
    </row>
    <row r="7" spans="1:7" ht="21" customHeight="1">
      <c r="A7" s="235"/>
      <c r="B7" s="235"/>
      <c r="C7" s="235"/>
      <c r="D7" s="235"/>
      <c r="E7" s="257"/>
      <c r="F7" s="258"/>
      <c r="G7" s="235"/>
    </row>
    <row r="8" spans="1:7">
      <c r="A8" s="245" t="s">
        <v>134</v>
      </c>
      <c r="B8" s="245"/>
      <c r="C8" s="245"/>
      <c r="D8" s="245"/>
      <c r="E8" s="53"/>
      <c r="F8" s="23"/>
      <c r="G8" s="23"/>
    </row>
    <row r="9" spans="1:7" ht="23.25" customHeight="1">
      <c r="A9" s="279" t="s">
        <v>135</v>
      </c>
      <c r="B9" s="279"/>
      <c r="C9" s="279"/>
      <c r="D9" s="279"/>
      <c r="E9" s="53"/>
      <c r="F9" s="23"/>
      <c r="G9" s="23"/>
    </row>
    <row r="10" spans="1:7" ht="23.25" customHeight="1">
      <c r="A10" s="280" t="s">
        <v>136</v>
      </c>
      <c r="B10" s="280"/>
      <c r="C10" s="280"/>
      <c r="D10" s="280"/>
      <c r="E10" s="53"/>
      <c r="F10" s="23"/>
      <c r="G10" s="23"/>
    </row>
    <row r="11" spans="1:7" ht="23.25" customHeight="1">
      <c r="A11" s="280" t="s">
        <v>137</v>
      </c>
      <c r="B11" s="280"/>
      <c r="C11" s="280"/>
      <c r="D11" s="280"/>
      <c r="E11" s="53"/>
      <c r="F11" s="23"/>
      <c r="G11" s="23"/>
    </row>
    <row r="12" spans="1:7" ht="23.25" customHeight="1">
      <c r="A12" s="276" t="s">
        <v>138</v>
      </c>
      <c r="B12" s="277"/>
      <c r="C12" s="277"/>
      <c r="D12" s="278"/>
      <c r="E12" s="53">
        <v>0</v>
      </c>
      <c r="F12" s="23">
        <v>17921</v>
      </c>
      <c r="G12" s="23">
        <v>17921</v>
      </c>
    </row>
    <row r="13" spans="1:7" ht="23.25" customHeight="1">
      <c r="A13" s="275" t="s">
        <v>139</v>
      </c>
      <c r="B13" s="275"/>
      <c r="C13" s="275"/>
      <c r="D13" s="275"/>
      <c r="E13" s="53">
        <v>0</v>
      </c>
      <c r="F13" s="24">
        <v>17921</v>
      </c>
      <c r="G13" s="24">
        <v>17921</v>
      </c>
    </row>
    <row r="14" spans="1:7" ht="12.75" customHeight="1">
      <c r="A14" s="283"/>
      <c r="B14" s="283"/>
      <c r="C14" s="283"/>
      <c r="D14" s="283"/>
      <c r="E14" s="53"/>
      <c r="F14" s="23"/>
      <c r="G14" s="23"/>
    </row>
    <row r="15" spans="1:7" ht="12.75" customHeight="1">
      <c r="A15" s="280" t="s">
        <v>142</v>
      </c>
      <c r="B15" s="280"/>
      <c r="C15" s="280"/>
      <c r="D15" s="280"/>
      <c r="E15" s="53"/>
      <c r="F15" s="23"/>
      <c r="G15" s="23"/>
    </row>
    <row r="16" spans="1:7" ht="12.75" customHeight="1">
      <c r="A16" s="280" t="s">
        <v>143</v>
      </c>
      <c r="B16" s="280"/>
      <c r="C16" s="280"/>
      <c r="D16" s="280"/>
      <c r="E16" s="53"/>
      <c r="F16" s="23"/>
      <c r="G16" s="23"/>
    </row>
    <row r="17" spans="1:7">
      <c r="A17" s="210" t="s">
        <v>144</v>
      </c>
      <c r="B17" s="210"/>
      <c r="C17" s="210"/>
      <c r="D17" s="210"/>
      <c r="E17" s="23">
        <v>0</v>
      </c>
      <c r="F17" s="23">
        <v>850</v>
      </c>
      <c r="G17" s="23">
        <v>850</v>
      </c>
    </row>
    <row r="18" spans="1:7">
      <c r="A18" s="242" t="s">
        <v>145</v>
      </c>
      <c r="B18" s="243"/>
      <c r="C18" s="243"/>
      <c r="D18" s="230"/>
      <c r="E18" s="28"/>
      <c r="F18" s="23"/>
      <c r="G18" s="23"/>
    </row>
    <row r="19" spans="1:7">
      <c r="A19" s="242" t="s">
        <v>146</v>
      </c>
      <c r="B19" s="243"/>
      <c r="C19" s="243"/>
      <c r="D19" s="230"/>
      <c r="E19" s="28"/>
      <c r="F19" s="23"/>
      <c r="G19" s="23"/>
    </row>
    <row r="20" spans="1:7">
      <c r="A20" s="282"/>
      <c r="B20" s="282"/>
      <c r="C20" s="282"/>
      <c r="D20" s="282"/>
      <c r="E20" s="28"/>
      <c r="F20" s="23"/>
      <c r="G20" s="23"/>
    </row>
    <row r="21" spans="1:7">
      <c r="A21" s="284" t="s">
        <v>147</v>
      </c>
      <c r="B21" s="284"/>
      <c r="C21" s="284"/>
      <c r="D21" s="284"/>
      <c r="E21" s="28">
        <v>0</v>
      </c>
      <c r="F21" s="23">
        <v>850</v>
      </c>
      <c r="G21" s="23">
        <v>850</v>
      </c>
    </row>
    <row r="22" spans="1:7">
      <c r="A22" s="282"/>
      <c r="B22" s="282"/>
      <c r="C22" s="282"/>
      <c r="D22" s="282"/>
      <c r="E22" s="28"/>
      <c r="F22" s="23"/>
      <c r="G22" s="23"/>
    </row>
    <row r="23" spans="1:7" ht="23.25" customHeight="1">
      <c r="A23" s="279" t="s">
        <v>148</v>
      </c>
      <c r="B23" s="279"/>
      <c r="C23" s="279"/>
      <c r="D23" s="279"/>
      <c r="E23" s="52"/>
      <c r="F23" s="24"/>
      <c r="G23" s="24"/>
    </row>
    <row r="24" spans="1:7" ht="23.25" customHeight="1">
      <c r="A24" s="280" t="s">
        <v>149</v>
      </c>
      <c r="B24" s="280"/>
      <c r="C24" s="280"/>
      <c r="D24" s="280"/>
      <c r="E24" s="23"/>
      <c r="F24" s="23"/>
      <c r="G24" s="23"/>
    </row>
    <row r="25" spans="1:7">
      <c r="A25" s="245" t="s">
        <v>150</v>
      </c>
      <c r="B25" s="245"/>
      <c r="C25" s="245"/>
      <c r="D25" s="245"/>
      <c r="E25" s="23"/>
      <c r="F25" s="23"/>
      <c r="G25" s="23"/>
    </row>
    <row r="26" spans="1:7">
      <c r="A26" s="210"/>
      <c r="B26" s="210"/>
      <c r="C26" s="210"/>
      <c r="D26" s="210"/>
      <c r="E26" s="23"/>
      <c r="F26" s="23"/>
      <c r="G26" s="23"/>
    </row>
    <row r="27" spans="1:7">
      <c r="A27" s="285" t="s">
        <v>141</v>
      </c>
      <c r="B27" s="285"/>
      <c r="C27" s="285"/>
      <c r="D27" s="285"/>
      <c r="E27" s="24">
        <v>0</v>
      </c>
      <c r="F27" s="24">
        <v>0</v>
      </c>
      <c r="G27" s="24">
        <v>0</v>
      </c>
    </row>
    <row r="28" spans="1:7">
      <c r="A28" s="210"/>
      <c r="B28" s="210"/>
      <c r="C28" s="210"/>
      <c r="D28" s="210"/>
      <c r="E28" s="23"/>
      <c r="F28" s="23"/>
      <c r="G28" s="23"/>
    </row>
    <row r="29" spans="1:7" ht="23.25" customHeight="1">
      <c r="A29" s="246" t="s">
        <v>159</v>
      </c>
      <c r="B29" s="202"/>
      <c r="C29" s="202"/>
      <c r="D29" s="203"/>
      <c r="E29" s="24">
        <f>SUM(E13,E21,E27)</f>
        <v>0</v>
      </c>
      <c r="F29" s="24">
        <f t="shared" ref="F29:G29" si="0">SUM(F13,F21,F27)</f>
        <v>18771</v>
      </c>
      <c r="G29" s="24">
        <f t="shared" si="0"/>
        <v>18771</v>
      </c>
    </row>
    <row r="30" spans="1:7">
      <c r="A30" s="210"/>
      <c r="B30" s="210"/>
      <c r="C30" s="210"/>
      <c r="D30" s="210"/>
      <c r="E30" s="23"/>
      <c r="F30" s="23"/>
      <c r="G30" s="191"/>
    </row>
    <row r="31" spans="1:7">
      <c r="A31" s="242" t="s">
        <v>151</v>
      </c>
      <c r="B31" s="243"/>
      <c r="C31" s="243"/>
      <c r="D31" s="230"/>
      <c r="E31" s="77">
        <v>0</v>
      </c>
      <c r="F31" s="23">
        <v>10000</v>
      </c>
      <c r="G31" s="191">
        <v>10000</v>
      </c>
    </row>
    <row r="32" spans="1:7">
      <c r="A32" s="242" t="s">
        <v>69</v>
      </c>
      <c r="B32" s="243"/>
      <c r="C32" s="243"/>
      <c r="D32" s="230"/>
      <c r="E32" s="77"/>
      <c r="F32" s="23"/>
      <c r="G32" s="191"/>
    </row>
    <row r="33" spans="1:7">
      <c r="A33" s="242" t="s">
        <v>152</v>
      </c>
      <c r="B33" s="243"/>
      <c r="C33" s="243"/>
      <c r="D33" s="230"/>
      <c r="E33" s="122">
        <v>2226</v>
      </c>
      <c r="F33" s="109">
        <v>2226</v>
      </c>
      <c r="G33" s="191">
        <v>2226</v>
      </c>
    </row>
    <row r="34" spans="1:7">
      <c r="A34" s="242" t="s">
        <v>153</v>
      </c>
      <c r="B34" s="243"/>
      <c r="C34" s="243"/>
      <c r="D34" s="230"/>
      <c r="E34" s="77">
        <v>0</v>
      </c>
      <c r="F34" s="23">
        <v>0</v>
      </c>
      <c r="G34" s="191">
        <v>632</v>
      </c>
    </row>
    <row r="35" spans="1:7">
      <c r="A35" s="242" t="s">
        <v>154</v>
      </c>
      <c r="B35" s="243"/>
      <c r="C35" s="243"/>
      <c r="D35" s="230"/>
      <c r="E35" s="129"/>
      <c r="F35" s="130"/>
      <c r="G35" s="191"/>
    </row>
    <row r="36" spans="1:7">
      <c r="A36" s="242" t="s">
        <v>256</v>
      </c>
      <c r="B36" s="243"/>
      <c r="C36" s="243"/>
      <c r="D36" s="230"/>
      <c r="E36" s="105"/>
      <c r="F36" s="23"/>
      <c r="G36" s="191"/>
    </row>
    <row r="37" spans="1:7">
      <c r="A37" s="242" t="s">
        <v>257</v>
      </c>
      <c r="B37" s="243"/>
      <c r="C37" s="243"/>
      <c r="D37" s="230"/>
      <c r="E37" s="23"/>
      <c r="F37" s="23"/>
      <c r="G37" s="191"/>
    </row>
    <row r="38" spans="1:7">
      <c r="A38" s="287" t="s">
        <v>258</v>
      </c>
      <c r="B38" s="288"/>
      <c r="C38" s="288"/>
      <c r="D38" s="289"/>
      <c r="E38" s="24">
        <f>SUM(E31:E37)</f>
        <v>2226</v>
      </c>
      <c r="F38" s="24">
        <f t="shared" ref="F38:G38" si="1">SUM(F31:F37)</f>
        <v>12226</v>
      </c>
      <c r="G38" s="24">
        <f t="shared" si="1"/>
        <v>12858</v>
      </c>
    </row>
    <row r="39" spans="1:7">
      <c r="A39" s="244"/>
      <c r="B39" s="244"/>
      <c r="C39" s="244"/>
      <c r="D39" s="244"/>
      <c r="E39" s="23"/>
      <c r="F39" s="23"/>
      <c r="G39" s="191"/>
    </row>
    <row r="40" spans="1:7">
      <c r="A40" s="241" t="s">
        <v>160</v>
      </c>
      <c r="B40" s="241"/>
      <c r="C40" s="241"/>
      <c r="D40" s="241"/>
      <c r="E40" s="24">
        <f>SUM(E29,E38)</f>
        <v>2226</v>
      </c>
      <c r="F40" s="24">
        <f t="shared" ref="F40:G40" si="2">SUM(F29,F38)</f>
        <v>30997</v>
      </c>
      <c r="G40" s="24">
        <f t="shared" si="2"/>
        <v>31629</v>
      </c>
    </row>
    <row r="41" spans="1:7">
      <c r="A41" s="286"/>
      <c r="B41" s="286"/>
      <c r="C41" s="286"/>
      <c r="D41" s="286"/>
    </row>
    <row r="42" spans="1:7">
      <c r="A42" s="286"/>
      <c r="B42" s="286"/>
      <c r="C42" s="286"/>
      <c r="D42" s="286"/>
    </row>
  </sheetData>
  <mergeCells count="44">
    <mergeCell ref="A40:D40"/>
    <mergeCell ref="A41:D41"/>
    <mergeCell ref="A42:D42"/>
    <mergeCell ref="A37:D37"/>
    <mergeCell ref="A38:D38"/>
    <mergeCell ref="A30:D30"/>
    <mergeCell ref="A39:D39"/>
    <mergeCell ref="A31:D31"/>
    <mergeCell ref="A32:D32"/>
    <mergeCell ref="A23:D23"/>
    <mergeCell ref="A29:D29"/>
    <mergeCell ref="A33:D33"/>
    <mergeCell ref="A34:D34"/>
    <mergeCell ref="A35:D35"/>
    <mergeCell ref="A36:D36"/>
    <mergeCell ref="A28:D28"/>
    <mergeCell ref="A27:D27"/>
    <mergeCell ref="A26:D26"/>
    <mergeCell ref="A25:D25"/>
    <mergeCell ref="A24:D24"/>
    <mergeCell ref="A22:D22"/>
    <mergeCell ref="A14:D14"/>
    <mergeCell ref="A17:D17"/>
    <mergeCell ref="A16:D16"/>
    <mergeCell ref="A18:D18"/>
    <mergeCell ref="A19:D19"/>
    <mergeCell ref="A20:D20"/>
    <mergeCell ref="A15:D15"/>
    <mergeCell ref="A21:D21"/>
    <mergeCell ref="A1:G1"/>
    <mergeCell ref="A3:G3"/>
    <mergeCell ref="A6:D7"/>
    <mergeCell ref="E6:E7"/>
    <mergeCell ref="F6:F7"/>
    <mergeCell ref="G6:G7"/>
    <mergeCell ref="A5:G5"/>
    <mergeCell ref="A2:G2"/>
    <mergeCell ref="A4:G4"/>
    <mergeCell ref="A13:D13"/>
    <mergeCell ref="A12:D12"/>
    <mergeCell ref="A8:D8"/>
    <mergeCell ref="A9:D9"/>
    <mergeCell ref="A10:D10"/>
    <mergeCell ref="A11:D11"/>
  </mergeCells>
  <phoneticPr fontId="10" type="noConversion"/>
  <pageMargins left="0.54" right="0.34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37" sqref="F37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7"/>
      <c r="B1" s="84" t="s">
        <v>181</v>
      </c>
      <c r="C1" s="58"/>
      <c r="D1" s="58"/>
      <c r="E1" s="58"/>
      <c r="F1" s="56"/>
    </row>
    <row r="2" spans="1:6">
      <c r="A2" s="263" t="s">
        <v>134</v>
      </c>
      <c r="B2" s="263"/>
    </row>
    <row r="3" spans="1:6">
      <c r="A3" s="264" t="s">
        <v>5</v>
      </c>
      <c r="B3" s="264"/>
    </row>
    <row r="4" spans="1:6">
      <c r="A4" s="16" t="s">
        <v>170</v>
      </c>
      <c r="B4" s="19" t="s">
        <v>3</v>
      </c>
    </row>
    <row r="5" spans="1:6">
      <c r="A5" s="14"/>
      <c r="B5" s="15"/>
    </row>
    <row r="6" spans="1:6">
      <c r="A6" s="14"/>
      <c r="B6" s="15"/>
    </row>
    <row r="7" spans="1:6">
      <c r="A7" s="14"/>
      <c r="B7" s="15"/>
    </row>
    <row r="8" spans="1:6">
      <c r="A8" s="18" t="s">
        <v>38</v>
      </c>
      <c r="B8" s="15"/>
    </row>
    <row r="9" spans="1:6">
      <c r="A9" s="265" t="s">
        <v>182</v>
      </c>
      <c r="B9" s="265"/>
      <c r="C9" s="265"/>
      <c r="D9" s="265"/>
      <c r="E9" s="265"/>
    </row>
    <row r="10" spans="1:6">
      <c r="A10" s="266" t="s">
        <v>183</v>
      </c>
      <c r="B10" s="266"/>
      <c r="C10" s="266"/>
      <c r="D10" s="266"/>
      <c r="E10" s="266"/>
    </row>
    <row r="11" spans="1:6">
      <c r="A11" s="7"/>
      <c r="B11" s="7"/>
      <c r="C11" s="7"/>
      <c r="D11" s="7"/>
      <c r="E11" s="7"/>
    </row>
    <row r="12" spans="1:6" ht="12.75" customHeight="1">
      <c r="A12" s="269" t="s">
        <v>170</v>
      </c>
      <c r="B12" s="271" t="s">
        <v>3</v>
      </c>
      <c r="C12" s="256" t="s">
        <v>57</v>
      </c>
      <c r="D12" s="256" t="s">
        <v>44</v>
      </c>
      <c r="E12" s="273" t="s">
        <v>45</v>
      </c>
    </row>
    <row r="13" spans="1:6">
      <c r="A13" s="270"/>
      <c r="B13" s="272"/>
      <c r="C13" s="257"/>
      <c r="D13" s="257"/>
      <c r="E13" s="274"/>
    </row>
    <row r="14" spans="1:6">
      <c r="A14" s="83"/>
      <c r="B14" s="83"/>
      <c r="C14" s="83"/>
      <c r="D14" s="83"/>
      <c r="E14" s="83"/>
    </row>
    <row r="15" spans="1:6">
      <c r="A15" s="83"/>
      <c r="B15" s="83"/>
      <c r="C15" s="83"/>
      <c r="D15" s="83"/>
      <c r="E15" s="83"/>
    </row>
    <row r="16" spans="1:6">
      <c r="A16" s="18" t="s">
        <v>38</v>
      </c>
      <c r="B16" s="83"/>
      <c r="C16" s="83"/>
      <c r="D16" s="83"/>
      <c r="E16" s="83"/>
    </row>
    <row r="17" spans="1:5">
      <c r="A17" s="81"/>
      <c r="B17" s="81"/>
      <c r="C17" s="81"/>
      <c r="D17" s="81"/>
      <c r="E17" s="81"/>
    </row>
    <row r="18" spans="1:5">
      <c r="A18" s="265" t="s">
        <v>185</v>
      </c>
      <c r="B18" s="265"/>
      <c r="C18" s="265"/>
      <c r="D18" s="265"/>
      <c r="E18" s="265"/>
    </row>
    <row r="19" spans="1:5">
      <c r="A19" s="266" t="s">
        <v>184</v>
      </c>
      <c r="B19" s="266"/>
      <c r="C19" s="266"/>
      <c r="D19" s="266"/>
      <c r="E19" s="266"/>
    </row>
    <row r="20" spans="1:5" ht="12" customHeight="1">
      <c r="A20" s="262" t="s">
        <v>5</v>
      </c>
      <c r="B20" s="262"/>
      <c r="C20" s="262"/>
      <c r="D20" s="262"/>
      <c r="E20" s="262"/>
    </row>
    <row r="21" spans="1:5" ht="12.75" customHeight="1">
      <c r="A21" s="267" t="s">
        <v>174</v>
      </c>
      <c r="B21" s="271" t="s">
        <v>3</v>
      </c>
      <c r="C21" s="256" t="s">
        <v>57</v>
      </c>
      <c r="D21" s="256" t="s">
        <v>44</v>
      </c>
      <c r="E21" s="273" t="s">
        <v>45</v>
      </c>
    </row>
    <row r="22" spans="1:5" ht="14.25" customHeight="1">
      <c r="A22" s="268"/>
      <c r="B22" s="272"/>
      <c r="C22" s="257"/>
      <c r="D22" s="257"/>
      <c r="E22" s="274"/>
    </row>
    <row r="23" spans="1:5">
      <c r="A23" s="14"/>
      <c r="B23" s="15"/>
      <c r="C23" s="10"/>
      <c r="D23" s="10"/>
      <c r="E23" s="10"/>
    </row>
    <row r="24" spans="1:5">
      <c r="A24" s="14"/>
      <c r="B24" s="15"/>
      <c r="C24" s="10"/>
      <c r="D24" s="10"/>
      <c r="E24" s="10"/>
    </row>
    <row r="25" spans="1:5">
      <c r="A25" s="18" t="s">
        <v>38</v>
      </c>
      <c r="B25" s="15"/>
      <c r="C25" s="11"/>
      <c r="D25" s="11"/>
      <c r="E25" s="11"/>
    </row>
    <row r="27" spans="1:5">
      <c r="A27" s="265" t="s">
        <v>186</v>
      </c>
      <c r="B27" s="265"/>
      <c r="C27" s="265"/>
      <c r="D27" s="265"/>
      <c r="E27" s="265"/>
    </row>
    <row r="28" spans="1:5">
      <c r="A28" s="263" t="s">
        <v>138</v>
      </c>
      <c r="B28" s="263"/>
      <c r="C28" s="263"/>
      <c r="D28" s="263"/>
      <c r="E28" s="263"/>
    </row>
    <row r="29" spans="1:5">
      <c r="A29" s="262" t="s">
        <v>5</v>
      </c>
      <c r="B29" s="262"/>
      <c r="C29" s="262"/>
      <c r="D29" s="262"/>
      <c r="E29" s="262"/>
    </row>
    <row r="30" spans="1:5" ht="12.75" customHeight="1">
      <c r="A30" s="267" t="s">
        <v>174</v>
      </c>
      <c r="B30" s="271" t="s">
        <v>3</v>
      </c>
      <c r="C30" s="256" t="s">
        <v>57</v>
      </c>
      <c r="D30" s="256" t="s">
        <v>44</v>
      </c>
      <c r="E30" s="273" t="s">
        <v>45</v>
      </c>
    </row>
    <row r="31" spans="1:5">
      <c r="A31" s="268"/>
      <c r="B31" s="272"/>
      <c r="C31" s="257"/>
      <c r="D31" s="257"/>
      <c r="E31" s="274"/>
    </row>
    <row r="32" spans="1:5">
      <c r="A32" s="166" t="s">
        <v>304</v>
      </c>
      <c r="B32" s="26">
        <v>17921</v>
      </c>
      <c r="C32" s="31"/>
      <c r="D32" s="31"/>
      <c r="E32" s="31">
        <v>17921</v>
      </c>
    </row>
    <row r="33" spans="1:5">
      <c r="A33" s="166"/>
      <c r="B33" s="26"/>
      <c r="C33" s="31"/>
      <c r="D33" s="31"/>
      <c r="E33" s="31"/>
    </row>
    <row r="34" spans="1:5">
      <c r="A34" s="166"/>
      <c r="B34" s="26"/>
      <c r="C34" s="31"/>
      <c r="D34" s="31"/>
      <c r="E34" s="31"/>
    </row>
    <row r="35" spans="1:5">
      <c r="A35" s="167" t="s">
        <v>38</v>
      </c>
      <c r="B35" s="170">
        <v>17921</v>
      </c>
      <c r="C35" s="24"/>
      <c r="D35" s="170"/>
      <c r="E35" s="24">
        <v>17921</v>
      </c>
    </row>
    <row r="37" spans="1:5">
      <c r="A37" s="265" t="s">
        <v>188</v>
      </c>
      <c r="B37" s="265"/>
      <c r="C37" s="265"/>
      <c r="D37" s="265"/>
      <c r="E37" s="265"/>
    </row>
    <row r="38" spans="1:5">
      <c r="A38" s="266" t="s">
        <v>187</v>
      </c>
      <c r="B38" s="266"/>
      <c r="C38" s="266"/>
      <c r="D38" s="266"/>
      <c r="E38" s="266"/>
    </row>
    <row r="39" spans="1:5">
      <c r="A39" s="7"/>
      <c r="B39" s="7"/>
      <c r="C39" s="7"/>
      <c r="D39" s="7"/>
      <c r="E39" s="7" t="s">
        <v>1</v>
      </c>
    </row>
    <row r="40" spans="1:5" ht="12.75" customHeight="1">
      <c r="A40" s="269" t="s">
        <v>170</v>
      </c>
      <c r="B40" s="271" t="s">
        <v>3</v>
      </c>
      <c r="C40" s="256" t="s">
        <v>57</v>
      </c>
      <c r="D40" s="256" t="s">
        <v>44</v>
      </c>
      <c r="E40" s="273" t="s">
        <v>45</v>
      </c>
    </row>
    <row r="41" spans="1:5">
      <c r="A41" s="270"/>
      <c r="B41" s="272"/>
      <c r="C41" s="257"/>
      <c r="D41" s="257"/>
      <c r="E41" s="274"/>
    </row>
    <row r="42" spans="1:5">
      <c r="A42" s="107"/>
      <c r="B42" s="83"/>
      <c r="C42" s="83"/>
      <c r="D42" s="83"/>
      <c r="E42" s="83"/>
    </row>
    <row r="43" spans="1:5">
      <c r="A43" s="83"/>
      <c r="B43" s="83"/>
      <c r="C43" s="83"/>
      <c r="D43" s="83"/>
      <c r="E43" s="83"/>
    </row>
    <row r="44" spans="1:5">
      <c r="A44" s="83"/>
      <c r="B44" s="83"/>
      <c r="C44" s="83"/>
      <c r="D44" s="83"/>
      <c r="E44" s="83"/>
    </row>
    <row r="45" spans="1:5">
      <c r="A45" s="18" t="s">
        <v>38</v>
      </c>
      <c r="B45" s="108"/>
      <c r="C45" s="108"/>
      <c r="D45" s="108"/>
      <c r="E45" s="108"/>
    </row>
    <row r="47" spans="1:5">
      <c r="A47" s="265" t="s">
        <v>189</v>
      </c>
      <c r="B47" s="265"/>
      <c r="C47" s="265"/>
      <c r="D47" s="265"/>
      <c r="E47" s="265"/>
    </row>
    <row r="48" spans="1:5">
      <c r="A48" s="266" t="s">
        <v>150</v>
      </c>
      <c r="B48" s="266"/>
      <c r="C48" s="266"/>
      <c r="D48" s="266"/>
      <c r="E48" s="266"/>
    </row>
    <row r="49" spans="1:5">
      <c r="A49" s="7"/>
      <c r="B49" s="7"/>
      <c r="C49" s="7"/>
      <c r="D49" s="7"/>
      <c r="E49" s="7" t="s">
        <v>1</v>
      </c>
    </row>
    <row r="50" spans="1:5" ht="12.75" customHeight="1">
      <c r="A50" s="269" t="s">
        <v>170</v>
      </c>
      <c r="B50" s="271" t="s">
        <v>3</v>
      </c>
      <c r="C50" s="256" t="s">
        <v>57</v>
      </c>
      <c r="D50" s="256" t="s">
        <v>44</v>
      </c>
      <c r="E50" s="273" t="s">
        <v>45</v>
      </c>
    </row>
    <row r="51" spans="1:5">
      <c r="A51" s="270"/>
      <c r="B51" s="272"/>
      <c r="C51" s="257"/>
      <c r="D51" s="257"/>
      <c r="E51" s="274"/>
    </row>
    <row r="52" spans="1:5">
      <c r="A52" s="83"/>
      <c r="B52" s="83"/>
      <c r="C52" s="83"/>
      <c r="D52" s="83"/>
      <c r="E52" s="83"/>
    </row>
    <row r="53" spans="1:5">
      <c r="A53" s="83"/>
      <c r="B53" s="83"/>
      <c r="C53" s="83"/>
      <c r="D53" s="83"/>
      <c r="E53" s="83"/>
    </row>
    <row r="54" spans="1:5">
      <c r="A54" s="83"/>
      <c r="B54" s="83"/>
      <c r="C54" s="83"/>
      <c r="D54" s="83"/>
      <c r="E54" s="83"/>
    </row>
    <row r="55" spans="1:5">
      <c r="A55" s="18" t="s">
        <v>38</v>
      </c>
      <c r="B55" s="83"/>
      <c r="C55" s="83"/>
      <c r="D55" s="83"/>
      <c r="E55" s="83"/>
    </row>
  </sheetData>
  <mergeCells count="39">
    <mergeCell ref="A18:E18"/>
    <mergeCell ref="E30:E31"/>
    <mergeCell ref="A29:E29"/>
    <mergeCell ref="A2:B2"/>
    <mergeCell ref="A3:B3"/>
    <mergeCell ref="A27:E27"/>
    <mergeCell ref="A20:E20"/>
    <mergeCell ref="A19:E19"/>
    <mergeCell ref="A9:E9"/>
    <mergeCell ref="C21:C22"/>
    <mergeCell ref="A10:E10"/>
    <mergeCell ref="B12:B13"/>
    <mergeCell ref="C12:C13"/>
    <mergeCell ref="D12:D13"/>
    <mergeCell ref="E12:E13"/>
    <mergeCell ref="A12:A13"/>
    <mergeCell ref="A37:E37"/>
    <mergeCell ref="B21:B22"/>
    <mergeCell ref="A28:E28"/>
    <mergeCell ref="A30:A31"/>
    <mergeCell ref="B30:B31"/>
    <mergeCell ref="C30:C31"/>
    <mergeCell ref="D30:D31"/>
    <mergeCell ref="E21:E22"/>
    <mergeCell ref="A21:A22"/>
    <mergeCell ref="D21:D22"/>
    <mergeCell ref="A38:E38"/>
    <mergeCell ref="A40:A41"/>
    <mergeCell ref="B40:B41"/>
    <mergeCell ref="C40:C41"/>
    <mergeCell ref="D40:D41"/>
    <mergeCell ref="E40:E41"/>
    <mergeCell ref="A47:E47"/>
    <mergeCell ref="A48:E48"/>
    <mergeCell ref="A50:A51"/>
    <mergeCell ref="B50:B51"/>
    <mergeCell ref="C50:C51"/>
    <mergeCell ref="D50:D51"/>
    <mergeCell ref="E50:E51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G50"/>
  <sheetViews>
    <sheetView topLeftCell="A13" workbookViewId="0">
      <selection activeCell="G33" sqref="G33"/>
    </sheetView>
  </sheetViews>
  <sheetFormatPr defaultRowHeight="12.75"/>
  <cols>
    <col min="4" max="4" width="28.42578125" customWidth="1"/>
    <col min="5" max="5" width="12.7109375" customWidth="1"/>
    <col min="6" max="6" width="14.5703125" customWidth="1"/>
  </cols>
  <sheetData>
    <row r="3" spans="1:7">
      <c r="A3" s="260" t="s">
        <v>163</v>
      </c>
      <c r="B3" s="260"/>
      <c r="C3" s="260"/>
      <c r="D3" s="260"/>
      <c r="E3" s="260"/>
      <c r="F3" s="260"/>
    </row>
    <row r="4" spans="1:7">
      <c r="A4" s="261" t="s">
        <v>165</v>
      </c>
      <c r="B4" s="261"/>
      <c r="C4" s="261"/>
      <c r="D4" s="261"/>
      <c r="E4" s="261"/>
      <c r="F4" s="261"/>
    </row>
    <row r="5" spans="1:7">
      <c r="A5" s="261" t="s">
        <v>56</v>
      </c>
      <c r="B5" s="261"/>
      <c r="C5" s="261"/>
      <c r="D5" s="261"/>
      <c r="E5" s="261"/>
      <c r="F5" s="261"/>
    </row>
    <row r="6" spans="1:7">
      <c r="A6" s="262" t="s">
        <v>1</v>
      </c>
      <c r="B6" s="262"/>
      <c r="C6" s="262"/>
      <c r="D6" s="262"/>
      <c r="E6" s="262"/>
      <c r="F6" s="262"/>
    </row>
    <row r="7" spans="1:7" ht="12.75" customHeight="1">
      <c r="A7" s="250" t="s">
        <v>2</v>
      </c>
      <c r="B7" s="251"/>
      <c r="C7" s="251"/>
      <c r="D7" s="252"/>
      <c r="E7" s="256" t="s">
        <v>52</v>
      </c>
      <c r="F7" s="235" t="s">
        <v>38</v>
      </c>
    </row>
    <row r="8" spans="1:7">
      <c r="A8" s="253"/>
      <c r="B8" s="254"/>
      <c r="C8" s="254"/>
      <c r="D8" s="255"/>
      <c r="E8" s="257"/>
      <c r="F8" s="235"/>
    </row>
    <row r="9" spans="1:7">
      <c r="A9" s="259" t="s">
        <v>99</v>
      </c>
      <c r="B9" s="259"/>
      <c r="C9" s="259"/>
      <c r="D9" s="259"/>
      <c r="E9" s="31">
        <v>14171</v>
      </c>
      <c r="F9" s="31">
        <v>14171</v>
      </c>
    </row>
    <row r="10" spans="1:7">
      <c r="A10" s="210" t="s">
        <v>100</v>
      </c>
      <c r="B10" s="210"/>
      <c r="C10" s="210"/>
      <c r="D10" s="210"/>
      <c r="E10" s="23"/>
      <c r="F10" s="23"/>
      <c r="G10" s="172"/>
    </row>
    <row r="11" spans="1:7" ht="23.25" customHeight="1">
      <c r="A11" s="198" t="s">
        <v>101</v>
      </c>
      <c r="B11" s="217"/>
      <c r="C11" s="217"/>
      <c r="D11" s="199"/>
      <c r="E11" s="23">
        <v>14293</v>
      </c>
      <c r="F11" s="23">
        <v>14293</v>
      </c>
    </row>
    <row r="12" spans="1:7">
      <c r="A12" s="242" t="s">
        <v>102</v>
      </c>
      <c r="B12" s="243"/>
      <c r="C12" s="243"/>
      <c r="D12" s="230"/>
      <c r="E12" s="23">
        <v>429</v>
      </c>
      <c r="F12" s="23">
        <v>429</v>
      </c>
    </row>
    <row r="13" spans="1:7">
      <c r="A13" s="242" t="s">
        <v>103</v>
      </c>
      <c r="B13" s="243"/>
      <c r="C13" s="243"/>
      <c r="D13" s="230"/>
      <c r="E13" s="23">
        <v>1289</v>
      </c>
      <c r="F13" s="23">
        <v>1289</v>
      </c>
    </row>
    <row r="14" spans="1:7">
      <c r="A14" s="242" t="s">
        <v>104</v>
      </c>
      <c r="B14" s="243"/>
      <c r="C14" s="243"/>
      <c r="D14" s="230"/>
      <c r="E14" s="23">
        <v>1647</v>
      </c>
      <c r="F14" s="23">
        <v>1647</v>
      </c>
    </row>
    <row r="15" spans="1:7" ht="23.25" customHeight="1">
      <c r="A15" s="198" t="s">
        <v>105</v>
      </c>
      <c r="B15" s="217"/>
      <c r="C15" s="217"/>
      <c r="D15" s="199"/>
      <c r="E15" s="23"/>
      <c r="F15" s="23"/>
    </row>
    <row r="16" spans="1:7" ht="23.25" customHeight="1">
      <c r="A16" s="198" t="s">
        <v>106</v>
      </c>
      <c r="B16" s="217"/>
      <c r="C16" s="217"/>
      <c r="D16" s="199"/>
      <c r="E16" s="23"/>
      <c r="F16" s="23"/>
    </row>
    <row r="17" spans="1:6" ht="23.25" customHeight="1">
      <c r="A17" s="198" t="s">
        <v>107</v>
      </c>
      <c r="B17" s="217"/>
      <c r="C17" s="217"/>
      <c r="D17" s="199"/>
      <c r="E17" s="23"/>
      <c r="F17" s="23"/>
    </row>
    <row r="18" spans="1:6" ht="12.75" customHeight="1">
      <c r="A18" s="198" t="s">
        <v>108</v>
      </c>
      <c r="B18" s="217"/>
      <c r="C18" s="217"/>
      <c r="D18" s="199"/>
      <c r="E18" s="23">
        <v>51852</v>
      </c>
      <c r="F18" s="23">
        <v>51852</v>
      </c>
    </row>
    <row r="19" spans="1:6" ht="12.75" customHeight="1">
      <c r="A19" s="246" t="s">
        <v>156</v>
      </c>
      <c r="B19" s="202"/>
      <c r="C19" s="202"/>
      <c r="D19" s="203"/>
      <c r="E19" s="24">
        <f>SUM(E9:E18)</f>
        <v>83681</v>
      </c>
      <c r="F19" s="24">
        <f>SUM(F9:F18)</f>
        <v>83681</v>
      </c>
    </row>
    <row r="20" spans="1:6">
      <c r="A20" s="242"/>
      <c r="B20" s="243"/>
      <c r="C20" s="243"/>
      <c r="D20" s="230"/>
      <c r="E20" s="24"/>
      <c r="F20" s="24"/>
    </row>
    <row r="21" spans="1:6">
      <c r="A21" s="247" t="s">
        <v>119</v>
      </c>
      <c r="B21" s="248"/>
      <c r="C21" s="248"/>
      <c r="D21" s="249"/>
      <c r="E21" s="24">
        <v>3965</v>
      </c>
      <c r="F21" s="24">
        <v>3965</v>
      </c>
    </row>
    <row r="22" spans="1:6">
      <c r="A22" s="241"/>
      <c r="B22" s="241"/>
      <c r="C22" s="241"/>
      <c r="D22" s="241"/>
      <c r="E22" s="24"/>
      <c r="F22" s="23"/>
    </row>
    <row r="23" spans="1:6">
      <c r="A23" s="245" t="s">
        <v>120</v>
      </c>
      <c r="B23" s="245"/>
      <c r="C23" s="245"/>
      <c r="D23" s="245"/>
      <c r="E23" s="23">
        <v>78</v>
      </c>
      <c r="F23" s="23">
        <v>78</v>
      </c>
    </row>
    <row r="24" spans="1:6">
      <c r="A24" s="209" t="s">
        <v>121</v>
      </c>
      <c r="B24" s="209"/>
      <c r="C24" s="209"/>
      <c r="D24" s="209"/>
      <c r="E24" s="23">
        <v>615</v>
      </c>
      <c r="F24" s="23">
        <v>615</v>
      </c>
    </row>
    <row r="25" spans="1:6">
      <c r="A25" s="210" t="s">
        <v>122</v>
      </c>
      <c r="B25" s="210"/>
      <c r="C25" s="210"/>
      <c r="D25" s="210"/>
      <c r="E25" s="23">
        <v>40</v>
      </c>
      <c r="F25" s="23">
        <v>40</v>
      </c>
    </row>
    <row r="26" spans="1:6">
      <c r="A26" s="245" t="s">
        <v>123</v>
      </c>
      <c r="B26" s="245"/>
      <c r="C26" s="245"/>
      <c r="D26" s="245"/>
      <c r="E26" s="23"/>
      <c r="F26" s="23"/>
    </row>
    <row r="27" spans="1:6">
      <c r="A27" s="210" t="s">
        <v>124</v>
      </c>
      <c r="B27" s="210"/>
      <c r="C27" s="210"/>
      <c r="D27" s="210"/>
      <c r="E27" s="23">
        <v>875</v>
      </c>
      <c r="F27" s="23">
        <v>875</v>
      </c>
    </row>
    <row r="28" spans="1:6">
      <c r="A28" s="242" t="s">
        <v>125</v>
      </c>
      <c r="B28" s="243"/>
      <c r="C28" s="243"/>
      <c r="D28" s="230"/>
      <c r="E28" s="23"/>
      <c r="F28" s="23"/>
    </row>
    <row r="29" spans="1:6">
      <c r="A29" s="210" t="s">
        <v>126</v>
      </c>
      <c r="B29" s="210"/>
      <c r="C29" s="210"/>
      <c r="D29" s="210"/>
      <c r="E29" s="23">
        <v>1</v>
      </c>
      <c r="F29" s="23">
        <v>1</v>
      </c>
    </row>
    <row r="30" spans="1:6">
      <c r="A30" s="210" t="s">
        <v>127</v>
      </c>
      <c r="B30" s="241"/>
      <c r="C30" s="241"/>
      <c r="D30" s="241"/>
      <c r="E30" s="23"/>
      <c r="F30" s="23"/>
    </row>
    <row r="31" spans="1:6">
      <c r="A31" s="242" t="s">
        <v>128</v>
      </c>
      <c r="B31" s="243"/>
      <c r="C31" s="243"/>
      <c r="D31" s="230"/>
      <c r="E31" s="23">
        <v>166</v>
      </c>
      <c r="F31" s="23">
        <v>166</v>
      </c>
    </row>
    <row r="32" spans="1:6">
      <c r="A32" s="241" t="s">
        <v>129</v>
      </c>
      <c r="B32" s="241"/>
      <c r="C32" s="241"/>
      <c r="D32" s="241"/>
      <c r="E32" s="24">
        <f>SUM(E23:E31)</f>
        <v>1775</v>
      </c>
      <c r="F32" s="24">
        <f>SUM(F23:F31)</f>
        <v>1775</v>
      </c>
    </row>
    <row r="33" spans="1:6">
      <c r="A33" s="244"/>
      <c r="B33" s="244"/>
      <c r="C33" s="244"/>
      <c r="D33" s="244"/>
      <c r="E33" s="11"/>
      <c r="F33" s="11"/>
    </row>
    <row r="34" spans="1:6" ht="23.25" customHeight="1">
      <c r="A34" s="209" t="s">
        <v>130</v>
      </c>
      <c r="B34" s="209"/>
      <c r="C34" s="209"/>
      <c r="D34" s="209"/>
      <c r="E34" s="11"/>
      <c r="F34" s="11"/>
    </row>
    <row r="35" spans="1:6" ht="23.25" customHeight="1">
      <c r="A35" s="209" t="s">
        <v>131</v>
      </c>
      <c r="B35" s="209"/>
      <c r="C35" s="209"/>
      <c r="D35" s="209"/>
      <c r="E35" s="11"/>
      <c r="F35" s="11"/>
    </row>
    <row r="36" spans="1:6">
      <c r="A36" s="210" t="s">
        <v>132</v>
      </c>
      <c r="B36" s="210"/>
      <c r="C36" s="210"/>
      <c r="D36" s="210"/>
      <c r="E36" s="11">
        <v>0</v>
      </c>
      <c r="F36" s="11">
        <v>0</v>
      </c>
    </row>
    <row r="37" spans="1:6">
      <c r="A37" s="241" t="s">
        <v>133</v>
      </c>
      <c r="B37" s="241"/>
      <c r="C37" s="241"/>
      <c r="D37" s="241"/>
      <c r="E37" s="11">
        <v>0</v>
      </c>
      <c r="F37" s="11">
        <v>0</v>
      </c>
    </row>
    <row r="38" spans="1:6">
      <c r="A38" s="210"/>
      <c r="B38" s="210"/>
      <c r="C38" s="210"/>
      <c r="D38" s="210"/>
      <c r="E38" s="11"/>
      <c r="F38" s="11"/>
    </row>
    <row r="39" spans="1:6">
      <c r="A39" s="241" t="s">
        <v>239</v>
      </c>
      <c r="B39" s="241"/>
      <c r="C39" s="241"/>
      <c r="D39" s="241"/>
      <c r="E39" s="24">
        <f>SUM(E19,E21,E32,E37)</f>
        <v>89421</v>
      </c>
      <c r="F39" s="24">
        <f>SUM(F19,F21,F32,F37)</f>
        <v>89421</v>
      </c>
    </row>
    <row r="40" spans="1:6">
      <c r="A40" s="210"/>
      <c r="B40" s="210"/>
      <c r="C40" s="210"/>
      <c r="D40" s="210"/>
      <c r="E40" s="23"/>
      <c r="F40" s="23"/>
    </row>
    <row r="41" spans="1:6">
      <c r="A41" s="242" t="s">
        <v>151</v>
      </c>
      <c r="B41" s="243"/>
      <c r="C41" s="243"/>
      <c r="D41" s="230"/>
      <c r="E41" s="23">
        <v>10000</v>
      </c>
      <c r="F41" s="23">
        <v>10000</v>
      </c>
    </row>
    <row r="42" spans="1:6">
      <c r="A42" s="242" t="s">
        <v>69</v>
      </c>
      <c r="B42" s="243"/>
      <c r="C42" s="243"/>
      <c r="D42" s="230"/>
      <c r="E42" s="23"/>
      <c r="F42" s="23"/>
    </row>
    <row r="43" spans="1:6">
      <c r="A43" s="242" t="s">
        <v>152</v>
      </c>
      <c r="B43" s="243"/>
      <c r="C43" s="243"/>
      <c r="D43" s="230"/>
      <c r="E43" s="23">
        <v>2226</v>
      </c>
      <c r="F43" s="23">
        <v>2226</v>
      </c>
    </row>
    <row r="44" spans="1:6">
      <c r="A44" s="242" t="s">
        <v>153</v>
      </c>
      <c r="B44" s="243"/>
      <c r="C44" s="243"/>
      <c r="D44" s="230"/>
      <c r="E44" s="23">
        <v>632</v>
      </c>
      <c r="F44" s="23">
        <v>632</v>
      </c>
    </row>
    <row r="45" spans="1:6">
      <c r="A45" s="242" t="s">
        <v>154</v>
      </c>
      <c r="B45" s="243"/>
      <c r="C45" s="243"/>
      <c r="D45" s="230"/>
      <c r="E45" s="23"/>
      <c r="F45" s="23"/>
    </row>
    <row r="46" spans="1:6">
      <c r="A46" s="242" t="s">
        <v>256</v>
      </c>
      <c r="B46" s="243"/>
      <c r="C46" s="243"/>
      <c r="D46" s="230"/>
      <c r="E46" s="23"/>
      <c r="F46" s="23"/>
    </row>
    <row r="47" spans="1:6">
      <c r="A47" s="242" t="s">
        <v>257</v>
      </c>
      <c r="B47" s="243"/>
      <c r="C47" s="243"/>
      <c r="D47" s="230"/>
      <c r="E47" s="23"/>
      <c r="F47" s="23"/>
    </row>
    <row r="48" spans="1:6">
      <c r="A48" s="287" t="s">
        <v>258</v>
      </c>
      <c r="B48" s="288"/>
      <c r="C48" s="288"/>
      <c r="D48" s="289"/>
      <c r="E48" s="24">
        <f>SUM(E41:E47)</f>
        <v>12858</v>
      </c>
      <c r="F48" s="24">
        <f>SUM(F41:F47)</f>
        <v>12858</v>
      </c>
    </row>
    <row r="49" spans="1:6">
      <c r="A49" s="210"/>
      <c r="B49" s="210"/>
      <c r="C49" s="210"/>
      <c r="D49" s="210"/>
      <c r="E49" s="23"/>
      <c r="F49" s="23"/>
    </row>
    <row r="50" spans="1:6">
      <c r="A50" s="241" t="s">
        <v>155</v>
      </c>
      <c r="B50" s="241"/>
      <c r="C50" s="241"/>
      <c r="D50" s="241"/>
      <c r="E50" s="24">
        <f>SUM(E39,E48)</f>
        <v>102279</v>
      </c>
      <c r="F50" s="24">
        <f>SUM(F39,F48)</f>
        <v>102279</v>
      </c>
    </row>
  </sheetData>
  <mergeCells count="49">
    <mergeCell ref="A45:D45"/>
    <mergeCell ref="A46:D46"/>
    <mergeCell ref="A47:D47"/>
    <mergeCell ref="A39:D39"/>
    <mergeCell ref="A40:D40"/>
    <mergeCell ref="A43:D43"/>
    <mergeCell ref="A44:D44"/>
    <mergeCell ref="A41:D41"/>
    <mergeCell ref="A42:D42"/>
    <mergeCell ref="A31:D31"/>
    <mergeCell ref="A37:D37"/>
    <mergeCell ref="A32:D32"/>
    <mergeCell ref="A38:D38"/>
    <mergeCell ref="A33:D33"/>
    <mergeCell ref="A34:D34"/>
    <mergeCell ref="A35:D35"/>
    <mergeCell ref="A36:D36"/>
    <mergeCell ref="A30:D30"/>
    <mergeCell ref="A3:F3"/>
    <mergeCell ref="A17:D17"/>
    <mergeCell ref="A4:F4"/>
    <mergeCell ref="A5:F5"/>
    <mergeCell ref="A6:F6"/>
    <mergeCell ref="A7:D8"/>
    <mergeCell ref="E7:E8"/>
    <mergeCell ref="F7:F8"/>
    <mergeCell ref="A9:D9"/>
    <mergeCell ref="A10:D10"/>
    <mergeCell ref="A25:D25"/>
    <mergeCell ref="A22:D22"/>
    <mergeCell ref="A23:D23"/>
    <mergeCell ref="A24:D24"/>
    <mergeCell ref="A29:D29"/>
    <mergeCell ref="A48:D48"/>
    <mergeCell ref="A49:D49"/>
    <mergeCell ref="A50:D50"/>
    <mergeCell ref="A11:D11"/>
    <mergeCell ref="A19:D19"/>
    <mergeCell ref="A28:D28"/>
    <mergeCell ref="A26:D26"/>
    <mergeCell ref="A27:D27"/>
    <mergeCell ref="A20:D20"/>
    <mergeCell ref="A21:D21"/>
    <mergeCell ref="A18:D18"/>
    <mergeCell ref="A16:D16"/>
    <mergeCell ref="A12:D12"/>
    <mergeCell ref="A13:D13"/>
    <mergeCell ref="A14:D14"/>
    <mergeCell ref="A15:D15"/>
  </mergeCells>
  <phoneticPr fontId="10" type="noConversion"/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H21" sqref="H21"/>
    </sheetView>
  </sheetViews>
  <sheetFormatPr defaultRowHeight="12.75"/>
  <cols>
    <col min="1" max="2" width="9.28515625" customWidth="1"/>
    <col min="4" max="4" width="16.85546875" customWidth="1"/>
    <col min="5" max="5" width="14.140625" customWidth="1"/>
    <col min="6" max="6" width="13.5703125" customWidth="1"/>
  </cols>
  <sheetData>
    <row r="1" spans="1:7">
      <c r="A1" s="265" t="s">
        <v>164</v>
      </c>
      <c r="B1" s="265"/>
      <c r="C1" s="265"/>
      <c r="D1" s="265"/>
      <c r="E1" s="265"/>
      <c r="F1" s="265"/>
    </row>
    <row r="2" spans="1:7">
      <c r="A2" s="281"/>
      <c r="B2" s="281"/>
      <c r="C2" s="281"/>
      <c r="D2" s="281"/>
      <c r="E2" s="281"/>
      <c r="F2" s="281"/>
    </row>
    <row r="3" spans="1:7">
      <c r="A3" s="261" t="s">
        <v>166</v>
      </c>
      <c r="B3" s="261"/>
      <c r="C3" s="261"/>
      <c r="D3" s="261"/>
      <c r="E3" s="261"/>
      <c r="F3" s="261"/>
    </row>
    <row r="4" spans="1:7">
      <c r="A4" s="261" t="s">
        <v>56</v>
      </c>
      <c r="B4" s="261"/>
      <c r="C4" s="261"/>
      <c r="D4" s="261"/>
      <c r="E4" s="261"/>
      <c r="F4" s="261"/>
    </row>
    <row r="5" spans="1:7">
      <c r="A5" s="69"/>
      <c r="B5" s="69"/>
      <c r="C5" s="69"/>
      <c r="D5" s="69"/>
      <c r="E5" s="69"/>
      <c r="F5" s="69"/>
    </row>
    <row r="6" spans="1:7">
      <c r="A6" s="262" t="s">
        <v>1</v>
      </c>
      <c r="B6" s="262"/>
      <c r="C6" s="262"/>
      <c r="D6" s="262"/>
      <c r="E6" s="262"/>
      <c r="F6" s="262"/>
    </row>
    <row r="7" spans="1:7" ht="12.75" customHeight="1">
      <c r="A7" s="235" t="s">
        <v>2</v>
      </c>
      <c r="B7" s="235"/>
      <c r="C7" s="235"/>
      <c r="D7" s="235"/>
      <c r="E7" s="256" t="s">
        <v>52</v>
      </c>
      <c r="F7" s="273" t="s">
        <v>7</v>
      </c>
    </row>
    <row r="8" spans="1:7" ht="21" customHeight="1">
      <c r="A8" s="235"/>
      <c r="B8" s="235"/>
      <c r="C8" s="235"/>
      <c r="D8" s="235"/>
      <c r="E8" s="257"/>
      <c r="F8" s="274"/>
    </row>
    <row r="9" spans="1:7">
      <c r="A9" s="245" t="s">
        <v>134</v>
      </c>
      <c r="B9" s="245"/>
      <c r="C9" s="245"/>
      <c r="D9" s="245"/>
      <c r="E9" s="53"/>
      <c r="F9" s="23"/>
    </row>
    <row r="10" spans="1:7" ht="23.25" customHeight="1">
      <c r="A10" s="279" t="s">
        <v>135</v>
      </c>
      <c r="B10" s="279"/>
      <c r="C10" s="279"/>
      <c r="D10" s="279"/>
      <c r="E10" s="53"/>
      <c r="F10" s="23"/>
    </row>
    <row r="11" spans="1:7" ht="23.25" customHeight="1">
      <c r="A11" s="280" t="s">
        <v>136</v>
      </c>
      <c r="B11" s="280"/>
      <c r="C11" s="280"/>
      <c r="D11" s="280"/>
      <c r="E11" s="53"/>
      <c r="F11" s="23"/>
    </row>
    <row r="12" spans="1:7" ht="23.25" customHeight="1">
      <c r="A12" s="280" t="s">
        <v>137</v>
      </c>
      <c r="B12" s="280"/>
      <c r="C12" s="280"/>
      <c r="D12" s="280"/>
      <c r="E12" s="53"/>
      <c r="F12" s="23"/>
    </row>
    <row r="13" spans="1:7" ht="23.25" customHeight="1">
      <c r="A13" s="276" t="s">
        <v>138</v>
      </c>
      <c r="B13" s="277"/>
      <c r="C13" s="277"/>
      <c r="D13" s="278"/>
      <c r="E13" s="53">
        <v>0</v>
      </c>
      <c r="F13" s="23">
        <v>0</v>
      </c>
      <c r="G13" s="172"/>
    </row>
    <row r="14" spans="1:7" ht="23.25" customHeight="1">
      <c r="A14" s="275" t="s">
        <v>139</v>
      </c>
      <c r="B14" s="275"/>
      <c r="C14" s="275"/>
      <c r="D14" s="275"/>
      <c r="E14" s="175">
        <v>0</v>
      </c>
      <c r="F14" s="24">
        <v>0</v>
      </c>
    </row>
    <row r="15" spans="1:7" ht="12.75" customHeight="1">
      <c r="A15" s="283"/>
      <c r="B15" s="283"/>
      <c r="C15" s="283"/>
      <c r="D15" s="283"/>
      <c r="E15" s="53"/>
      <c r="F15" s="23"/>
    </row>
    <row r="16" spans="1:7" ht="12.75" customHeight="1">
      <c r="A16" s="280" t="s">
        <v>142</v>
      </c>
      <c r="B16" s="280"/>
      <c r="C16" s="280"/>
      <c r="D16" s="280"/>
      <c r="E16" s="53"/>
      <c r="F16" s="23"/>
    </row>
    <row r="17" spans="1:6" ht="12.75" customHeight="1">
      <c r="A17" s="280" t="s">
        <v>143</v>
      </c>
      <c r="B17" s="280"/>
      <c r="C17" s="280"/>
      <c r="D17" s="280"/>
      <c r="E17" s="53"/>
      <c r="F17" s="23"/>
    </row>
    <row r="18" spans="1:6">
      <c r="A18" s="210" t="s">
        <v>144</v>
      </c>
      <c r="B18" s="210"/>
      <c r="C18" s="210"/>
      <c r="D18" s="210"/>
      <c r="E18" s="23">
        <v>850</v>
      </c>
      <c r="F18" s="23">
        <v>850</v>
      </c>
    </row>
    <row r="19" spans="1:6">
      <c r="A19" s="242" t="s">
        <v>145</v>
      </c>
      <c r="B19" s="243"/>
      <c r="C19" s="243"/>
      <c r="D19" s="230"/>
      <c r="E19" s="28"/>
      <c r="F19" s="23"/>
    </row>
    <row r="20" spans="1:6">
      <c r="A20" s="242" t="s">
        <v>146</v>
      </c>
      <c r="B20" s="243"/>
      <c r="C20" s="243"/>
      <c r="D20" s="230"/>
      <c r="E20" s="28"/>
      <c r="F20" s="23"/>
    </row>
    <row r="21" spans="1:6">
      <c r="A21" s="282"/>
      <c r="B21" s="282"/>
      <c r="C21" s="282"/>
      <c r="D21" s="282"/>
      <c r="E21" s="28"/>
      <c r="F21" s="23"/>
    </row>
    <row r="22" spans="1:6">
      <c r="A22" s="284" t="s">
        <v>147</v>
      </c>
      <c r="B22" s="284"/>
      <c r="C22" s="284"/>
      <c r="D22" s="284"/>
      <c r="E22" s="47">
        <v>850</v>
      </c>
      <c r="F22" s="24">
        <v>850</v>
      </c>
    </row>
    <row r="23" spans="1:6">
      <c r="A23" s="282"/>
      <c r="B23" s="282"/>
      <c r="C23" s="282"/>
      <c r="D23" s="282"/>
      <c r="E23" s="28"/>
      <c r="F23" s="23"/>
    </row>
    <row r="24" spans="1:6" ht="23.25" customHeight="1">
      <c r="A24" s="279" t="s">
        <v>148</v>
      </c>
      <c r="B24" s="279"/>
      <c r="C24" s="279"/>
      <c r="D24" s="279"/>
      <c r="E24" s="52"/>
      <c r="F24" s="24"/>
    </row>
    <row r="25" spans="1:6" ht="23.25" customHeight="1">
      <c r="A25" s="280" t="s">
        <v>149</v>
      </c>
      <c r="B25" s="280"/>
      <c r="C25" s="280"/>
      <c r="D25" s="280"/>
      <c r="E25" s="11"/>
      <c r="F25" s="23"/>
    </row>
    <row r="26" spans="1:6">
      <c r="A26" s="245" t="s">
        <v>150</v>
      </c>
      <c r="B26" s="245"/>
      <c r="C26" s="245"/>
      <c r="D26" s="245"/>
      <c r="E26" s="11"/>
      <c r="F26" s="23"/>
    </row>
    <row r="27" spans="1:6">
      <c r="A27" s="210"/>
      <c r="B27" s="210"/>
      <c r="C27" s="210"/>
      <c r="D27" s="210"/>
      <c r="E27" s="11"/>
      <c r="F27" s="23"/>
    </row>
    <row r="28" spans="1:6">
      <c r="A28" s="285" t="s">
        <v>141</v>
      </c>
      <c r="B28" s="285"/>
      <c r="C28" s="285"/>
      <c r="D28" s="285"/>
      <c r="E28" s="11"/>
      <c r="F28" s="23"/>
    </row>
    <row r="29" spans="1:6">
      <c r="A29" s="210"/>
      <c r="B29" s="210"/>
      <c r="C29" s="210"/>
      <c r="D29" s="210"/>
      <c r="E29" s="11"/>
      <c r="F29" s="23"/>
    </row>
    <row r="30" spans="1:6" ht="23.25" customHeight="1">
      <c r="A30" s="246" t="s">
        <v>159</v>
      </c>
      <c r="B30" s="202"/>
      <c r="C30" s="202"/>
      <c r="D30" s="203"/>
      <c r="E30" s="24">
        <v>850</v>
      </c>
      <c r="F30" s="24">
        <v>850</v>
      </c>
    </row>
    <row r="31" spans="1:6">
      <c r="A31" s="210"/>
      <c r="B31" s="210"/>
      <c r="C31" s="210"/>
      <c r="D31" s="210"/>
      <c r="E31" s="11"/>
      <c r="F31" s="23"/>
    </row>
    <row r="32" spans="1:6">
      <c r="A32" s="242" t="s">
        <v>151</v>
      </c>
      <c r="B32" s="243"/>
      <c r="C32" s="243"/>
      <c r="D32" s="230"/>
      <c r="E32" s="23">
        <v>10000</v>
      </c>
      <c r="F32" s="23">
        <v>10000</v>
      </c>
    </row>
    <row r="33" spans="1:6">
      <c r="A33" s="242" t="s">
        <v>69</v>
      </c>
      <c r="B33" s="243"/>
      <c r="C33" s="243"/>
      <c r="D33" s="230"/>
      <c r="E33" s="23"/>
      <c r="F33" s="23"/>
    </row>
    <row r="34" spans="1:6">
      <c r="A34" s="242" t="s">
        <v>152</v>
      </c>
      <c r="B34" s="243"/>
      <c r="C34" s="243"/>
      <c r="D34" s="230"/>
      <c r="E34" s="23">
        <v>2226</v>
      </c>
      <c r="F34" s="23">
        <v>2226</v>
      </c>
    </row>
    <row r="35" spans="1:6">
      <c r="A35" s="242" t="s">
        <v>153</v>
      </c>
      <c r="B35" s="243"/>
      <c r="C35" s="243"/>
      <c r="D35" s="230"/>
      <c r="E35" s="23">
        <v>632</v>
      </c>
      <c r="F35" s="23">
        <v>632</v>
      </c>
    </row>
    <row r="36" spans="1:6">
      <c r="A36" s="242" t="s">
        <v>154</v>
      </c>
      <c r="B36" s="243"/>
      <c r="C36" s="243"/>
      <c r="D36" s="230"/>
      <c r="E36" s="11"/>
      <c r="F36" s="23"/>
    </row>
    <row r="37" spans="1:6">
      <c r="A37" s="242" t="s">
        <v>256</v>
      </c>
      <c r="B37" s="243"/>
      <c r="C37" s="243"/>
      <c r="D37" s="230"/>
      <c r="E37" s="11"/>
      <c r="F37" s="23"/>
    </row>
    <row r="38" spans="1:6">
      <c r="A38" s="242" t="s">
        <v>257</v>
      </c>
      <c r="B38" s="243"/>
      <c r="C38" s="243"/>
      <c r="D38" s="230"/>
      <c r="E38" s="11"/>
      <c r="F38" s="23"/>
    </row>
    <row r="39" spans="1:6">
      <c r="A39" s="287" t="s">
        <v>258</v>
      </c>
      <c r="B39" s="288"/>
      <c r="C39" s="288"/>
      <c r="D39" s="289"/>
      <c r="E39" s="24">
        <f>SUM(E32:E38)</f>
        <v>12858</v>
      </c>
      <c r="F39" s="24">
        <f>SUM(F32:F38)</f>
        <v>12858</v>
      </c>
    </row>
    <row r="40" spans="1:6">
      <c r="A40" s="244"/>
      <c r="B40" s="244"/>
      <c r="C40" s="244"/>
      <c r="D40" s="244"/>
      <c r="E40" s="11"/>
      <c r="F40" s="23"/>
    </row>
    <row r="41" spans="1:6">
      <c r="A41" s="241" t="s">
        <v>160</v>
      </c>
      <c r="B41" s="241"/>
      <c r="C41" s="241"/>
      <c r="D41" s="241"/>
      <c r="E41" s="11">
        <f>SUM(E30,E39)</f>
        <v>13708</v>
      </c>
      <c r="F41" s="11">
        <f>SUM(F30,F39)</f>
        <v>13708</v>
      </c>
    </row>
    <row r="42" spans="1:6">
      <c r="A42" s="286"/>
      <c r="B42" s="286"/>
      <c r="C42" s="286"/>
      <c r="D42" s="286"/>
    </row>
    <row r="43" spans="1:6">
      <c r="A43" s="286"/>
      <c r="B43" s="286"/>
      <c r="C43" s="286"/>
      <c r="D43" s="286"/>
    </row>
  </sheetData>
  <mergeCells count="43">
    <mergeCell ref="A23:D23"/>
    <mergeCell ref="A19:D19"/>
    <mergeCell ref="A20:D20"/>
    <mergeCell ref="A21:D21"/>
    <mergeCell ref="A13:D13"/>
    <mergeCell ref="A22:D22"/>
    <mergeCell ref="A18:D18"/>
    <mergeCell ref="A17:D17"/>
    <mergeCell ref="A1:F1"/>
    <mergeCell ref="A3:F3"/>
    <mergeCell ref="A7:D8"/>
    <mergeCell ref="E7:E8"/>
    <mergeCell ref="F7:F8"/>
    <mergeCell ref="A6:F6"/>
    <mergeCell ref="A2:F2"/>
    <mergeCell ref="A4:F4"/>
    <mergeCell ref="A9:D9"/>
    <mergeCell ref="A10:D10"/>
    <mergeCell ref="A11:D11"/>
    <mergeCell ref="A14:D14"/>
    <mergeCell ref="A16:D16"/>
    <mergeCell ref="A15:D15"/>
    <mergeCell ref="A12:D12"/>
    <mergeCell ref="A31:D31"/>
    <mergeCell ref="A40:D40"/>
    <mergeCell ref="A24:D24"/>
    <mergeCell ref="A30:D30"/>
    <mergeCell ref="A34:D34"/>
    <mergeCell ref="A35:D35"/>
    <mergeCell ref="A36:D36"/>
    <mergeCell ref="A37:D37"/>
    <mergeCell ref="A32:D32"/>
    <mergeCell ref="A33:D33"/>
    <mergeCell ref="A29:D29"/>
    <mergeCell ref="A28:D28"/>
    <mergeCell ref="A27:D27"/>
    <mergeCell ref="A26:D26"/>
    <mergeCell ref="A25:D25"/>
    <mergeCell ref="A41:D41"/>
    <mergeCell ref="A42:D42"/>
    <mergeCell ref="A43:D43"/>
    <mergeCell ref="A38:D38"/>
    <mergeCell ref="A39:D39"/>
  </mergeCells>
  <phoneticPr fontId="10" type="noConversion"/>
  <pageMargins left="1.01" right="0.34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N46"/>
  <sheetViews>
    <sheetView workbookViewId="0">
      <selection activeCell="E36" sqref="E36"/>
    </sheetView>
  </sheetViews>
  <sheetFormatPr defaultRowHeight="12.75"/>
  <cols>
    <col min="1" max="1" width="45.7109375" customWidth="1"/>
    <col min="2" max="3" width="12.7109375" customWidth="1"/>
    <col min="4" max="4" width="13.5703125" customWidth="1"/>
    <col min="5" max="5" width="10.140625" customWidth="1"/>
    <col min="6" max="6" width="9.85546875" customWidth="1"/>
    <col min="7" max="7" width="11.42578125" customWidth="1"/>
    <col min="8" max="8" width="10.140625" customWidth="1"/>
    <col min="9" max="10" width="10" customWidth="1"/>
    <col min="11" max="11" width="9.42578125" customWidth="1"/>
    <col min="12" max="12" width="10.140625" customWidth="1"/>
    <col min="13" max="13" width="11.42578125" customWidth="1"/>
    <col min="14" max="14" width="12.7109375" customWidth="1"/>
  </cols>
  <sheetData>
    <row r="3" spans="1:14" ht="12.75" customHeight="1">
      <c r="A3" s="290" t="s">
        <v>201</v>
      </c>
      <c r="B3" s="290"/>
      <c r="C3" s="290"/>
      <c r="D3" s="290"/>
    </row>
    <row r="4" spans="1:14" ht="18" customHeight="1">
      <c r="A4" s="261" t="s">
        <v>199</v>
      </c>
      <c r="B4" s="261"/>
      <c r="C4" s="261"/>
      <c r="D4" s="261"/>
      <c r="E4" s="5"/>
      <c r="F4" s="1"/>
    </row>
    <row r="5" spans="1:14" ht="14.25" customHeight="1">
      <c r="A5" s="261" t="s">
        <v>267</v>
      </c>
      <c r="B5" s="261"/>
      <c r="C5" s="261"/>
      <c r="D5" s="261"/>
      <c r="E5" s="5"/>
      <c r="F5" s="1"/>
    </row>
    <row r="6" spans="1:14" ht="15" customHeight="1">
      <c r="A6" s="260" t="s">
        <v>1</v>
      </c>
      <c r="B6" s="260"/>
      <c r="C6" s="260"/>
      <c r="D6" s="260"/>
      <c r="E6" s="5"/>
      <c r="F6" s="9"/>
    </row>
    <row r="7" spans="1:14" ht="15" customHeight="1">
      <c r="A7" s="235" t="s">
        <v>37</v>
      </c>
      <c r="B7" s="235" t="s">
        <v>271</v>
      </c>
      <c r="C7" s="258" t="s">
        <v>293</v>
      </c>
      <c r="D7" s="235" t="s">
        <v>270</v>
      </c>
    </row>
    <row r="8" spans="1:14" ht="10.5" customHeight="1">
      <c r="A8" s="235"/>
      <c r="B8" s="274"/>
      <c r="C8" s="258"/>
      <c r="D8" s="235"/>
    </row>
    <row r="9" spans="1:14" ht="13.5" customHeight="1">
      <c r="A9" s="78" t="s">
        <v>75</v>
      </c>
      <c r="B9" s="77">
        <v>63150</v>
      </c>
      <c r="C9" s="169">
        <v>45551</v>
      </c>
      <c r="D9" s="169">
        <v>45551</v>
      </c>
      <c r="E9" s="4"/>
      <c r="F9" s="4"/>
      <c r="H9" s="4"/>
      <c r="I9" s="4"/>
      <c r="J9" s="4"/>
      <c r="K9" s="4"/>
      <c r="L9" s="4"/>
      <c r="N9" s="4"/>
    </row>
    <row r="10" spans="1:14" ht="13.5" customHeight="1">
      <c r="A10" s="79" t="s">
        <v>76</v>
      </c>
      <c r="B10" s="105">
        <v>9477</v>
      </c>
      <c r="C10" s="169">
        <v>7220</v>
      </c>
      <c r="D10" s="169">
        <v>7220</v>
      </c>
      <c r="E10" s="4"/>
      <c r="F10" s="4"/>
      <c r="H10" s="4"/>
      <c r="I10" s="4"/>
      <c r="J10" s="4"/>
      <c r="K10" s="4"/>
      <c r="L10" s="4"/>
      <c r="N10" s="4"/>
    </row>
    <row r="11" spans="1:14" ht="13.5" customHeight="1">
      <c r="A11" s="78" t="s">
        <v>190</v>
      </c>
      <c r="B11" s="77">
        <v>12651</v>
      </c>
      <c r="C11" s="169">
        <v>16634</v>
      </c>
      <c r="D11" s="169">
        <v>16416</v>
      </c>
      <c r="E11" s="4"/>
      <c r="F11" s="4"/>
      <c r="H11" s="4"/>
      <c r="I11" s="4"/>
      <c r="J11" s="4"/>
      <c r="K11" s="4"/>
      <c r="L11" s="4"/>
      <c r="N11" s="4"/>
    </row>
    <row r="12" spans="1:14" ht="13.5" customHeight="1">
      <c r="A12" s="86" t="s">
        <v>192</v>
      </c>
      <c r="B12" s="77">
        <v>14220</v>
      </c>
      <c r="C12" s="169">
        <v>14459</v>
      </c>
      <c r="D12" s="169">
        <v>14400</v>
      </c>
      <c r="E12" s="4"/>
      <c r="F12" s="4"/>
      <c r="H12" s="4"/>
      <c r="I12" s="4"/>
      <c r="J12" s="4"/>
      <c r="K12" s="4"/>
      <c r="L12" s="4"/>
      <c r="N12" s="4"/>
    </row>
    <row r="13" spans="1:14" ht="13.5" customHeight="1">
      <c r="A13" s="78" t="s">
        <v>191</v>
      </c>
      <c r="B13" s="77">
        <v>0</v>
      </c>
      <c r="C13" s="169">
        <v>1262</v>
      </c>
      <c r="D13" s="169">
        <v>1230</v>
      </c>
      <c r="E13" s="4"/>
      <c r="F13" s="4"/>
      <c r="H13" s="4"/>
      <c r="I13" s="4"/>
      <c r="J13" s="4"/>
      <c r="K13" s="4"/>
      <c r="L13" s="4"/>
      <c r="N13" s="4"/>
    </row>
    <row r="14" spans="1:14" ht="13.5" customHeight="1">
      <c r="A14" s="80" t="s">
        <v>193</v>
      </c>
      <c r="B14" s="23"/>
      <c r="C14" s="23"/>
      <c r="D14" s="23"/>
      <c r="E14" s="4"/>
      <c r="F14" s="4"/>
      <c r="H14" s="4"/>
      <c r="I14" s="4"/>
      <c r="J14" s="4"/>
      <c r="K14" s="4"/>
      <c r="L14" s="4"/>
      <c r="N14" s="4"/>
    </row>
    <row r="15" spans="1:14" ht="13.5" customHeight="1">
      <c r="A15" s="87" t="s">
        <v>194</v>
      </c>
      <c r="B15" s="22"/>
      <c r="C15" s="22"/>
      <c r="D15" s="23"/>
      <c r="E15" s="4"/>
      <c r="F15" s="4"/>
      <c r="H15" s="4"/>
      <c r="I15" s="4"/>
      <c r="J15" s="4"/>
      <c r="K15" s="4"/>
      <c r="L15" s="4"/>
      <c r="N15" s="4"/>
    </row>
    <row r="16" spans="1:14" ht="13.5" customHeight="1">
      <c r="A16" s="88"/>
      <c r="B16" s="27"/>
      <c r="C16" s="27"/>
      <c r="D16" s="23"/>
      <c r="E16" s="4"/>
      <c r="F16" s="4"/>
      <c r="H16" s="4"/>
      <c r="I16" s="4"/>
      <c r="J16" s="4"/>
      <c r="K16" s="4"/>
      <c r="L16" s="4"/>
      <c r="N16" s="4"/>
    </row>
    <row r="17" spans="1:14" ht="13.5" customHeight="1">
      <c r="A17" s="74" t="s">
        <v>195</v>
      </c>
      <c r="B17" s="112">
        <f>SUM(B9:B13)</f>
        <v>99498</v>
      </c>
      <c r="C17" s="112">
        <f t="shared" ref="C17:D17" si="0">SUM(C9:C13)</f>
        <v>85126</v>
      </c>
      <c r="D17" s="112">
        <f t="shared" si="0"/>
        <v>84817</v>
      </c>
      <c r="E17" s="4"/>
      <c r="F17" s="4"/>
      <c r="H17" s="4"/>
      <c r="I17" s="4"/>
      <c r="J17" s="4"/>
      <c r="K17" s="4"/>
      <c r="L17" s="4"/>
      <c r="N17" s="4"/>
    </row>
    <row r="18" spans="1:14" ht="13.5" customHeight="1">
      <c r="A18" s="74"/>
      <c r="B18" s="85"/>
      <c r="C18" s="85"/>
      <c r="D18" s="24"/>
      <c r="E18" s="4"/>
      <c r="F18" s="4"/>
      <c r="H18" s="4"/>
      <c r="I18" s="4"/>
      <c r="J18" s="4"/>
      <c r="K18" s="4"/>
      <c r="L18" s="4"/>
      <c r="N18" s="4"/>
    </row>
    <row r="19" spans="1:14" ht="13.5" customHeight="1">
      <c r="A19" s="71" t="s">
        <v>83</v>
      </c>
      <c r="B19" s="173">
        <v>0</v>
      </c>
      <c r="C19" s="109">
        <v>10000</v>
      </c>
      <c r="D19" s="109">
        <v>10000</v>
      </c>
      <c r="E19" s="4"/>
      <c r="F19" s="4"/>
      <c r="H19" s="4"/>
      <c r="I19" s="4"/>
      <c r="J19" s="4"/>
      <c r="K19" s="4"/>
      <c r="L19" s="4"/>
      <c r="N19" s="4"/>
    </row>
    <row r="20" spans="1:14" ht="13.5" customHeight="1">
      <c r="A20" s="71" t="s">
        <v>84</v>
      </c>
      <c r="B20" s="28"/>
      <c r="C20" s="28"/>
      <c r="D20" s="24"/>
      <c r="E20" s="4"/>
      <c r="F20" s="4"/>
      <c r="H20" s="4"/>
      <c r="I20" s="4"/>
      <c r="J20" s="4"/>
      <c r="K20" s="4"/>
      <c r="L20" s="4"/>
      <c r="N20" s="4"/>
    </row>
    <row r="21" spans="1:14" ht="13.5" customHeight="1">
      <c r="A21" s="72" t="s">
        <v>85</v>
      </c>
      <c r="B21" s="34"/>
      <c r="C21" s="34"/>
      <c r="D21" s="24"/>
      <c r="E21" s="4"/>
      <c r="F21" s="4"/>
      <c r="H21" s="4"/>
      <c r="I21" s="4"/>
      <c r="J21" s="4"/>
      <c r="K21" s="4"/>
      <c r="L21" s="4"/>
      <c r="N21" s="4"/>
    </row>
    <row r="22" spans="1:14" ht="13.5" customHeight="1">
      <c r="A22" s="71" t="s">
        <v>86</v>
      </c>
      <c r="B22" s="28"/>
      <c r="C22" s="28"/>
      <c r="D22" s="24"/>
      <c r="E22" s="4"/>
      <c r="F22" s="4"/>
      <c r="H22" s="4"/>
      <c r="I22" s="4"/>
      <c r="J22" s="4"/>
      <c r="K22" s="4"/>
      <c r="L22" s="4"/>
      <c r="N22" s="4"/>
    </row>
    <row r="23" spans="1:14" ht="13.5" customHeight="1">
      <c r="A23" s="71" t="s">
        <v>87</v>
      </c>
      <c r="B23" s="28"/>
      <c r="C23" s="28"/>
      <c r="D23" s="23"/>
      <c r="E23" s="4"/>
      <c r="F23" s="4"/>
      <c r="H23" s="4"/>
      <c r="I23" s="4"/>
      <c r="J23" s="4"/>
      <c r="K23" s="4"/>
      <c r="L23" s="4"/>
      <c r="N23" s="4"/>
    </row>
    <row r="24" spans="1:14" ht="13.5" customHeight="1">
      <c r="A24" s="71" t="s">
        <v>88</v>
      </c>
      <c r="B24" s="28"/>
      <c r="C24" s="28"/>
      <c r="D24" s="24"/>
      <c r="E24" s="4"/>
      <c r="F24" s="4"/>
      <c r="H24" s="4"/>
      <c r="I24" s="4"/>
      <c r="J24" s="4"/>
      <c r="K24" s="4"/>
      <c r="L24" s="4"/>
      <c r="N24" s="4"/>
    </row>
    <row r="25" spans="1:14" ht="13.5" customHeight="1">
      <c r="A25" s="71" t="s">
        <v>89</v>
      </c>
      <c r="B25" s="28"/>
      <c r="C25" s="28"/>
      <c r="D25" s="24"/>
      <c r="E25" s="4"/>
      <c r="F25" s="4"/>
      <c r="H25" s="4"/>
      <c r="I25" s="4"/>
      <c r="J25" s="4"/>
      <c r="K25" s="4"/>
      <c r="L25" s="4"/>
      <c r="N25" s="4"/>
    </row>
    <row r="26" spans="1:14" ht="13.5" customHeight="1">
      <c r="A26" s="73" t="s">
        <v>90</v>
      </c>
      <c r="B26" s="173">
        <v>0</v>
      </c>
      <c r="C26" s="109">
        <v>10000</v>
      </c>
      <c r="D26" s="109">
        <v>10000</v>
      </c>
      <c r="E26" s="4"/>
      <c r="F26" s="4"/>
      <c r="H26" s="4"/>
      <c r="I26" s="4"/>
      <c r="J26" s="4"/>
      <c r="K26" s="4"/>
      <c r="L26" s="4"/>
      <c r="N26" s="4"/>
    </row>
    <row r="27" spans="1:14" ht="13.5" customHeight="1">
      <c r="A27" s="74"/>
      <c r="B27" s="27"/>
      <c r="C27" s="27"/>
      <c r="D27" s="23"/>
      <c r="E27" s="4"/>
      <c r="F27" s="4"/>
      <c r="H27" s="4"/>
      <c r="I27" s="4"/>
      <c r="J27" s="4"/>
      <c r="K27" s="4"/>
      <c r="L27" s="4"/>
      <c r="N27" s="4"/>
    </row>
    <row r="28" spans="1:14" ht="13.5" customHeight="1">
      <c r="A28" s="73" t="s">
        <v>51</v>
      </c>
      <c r="B28" s="47">
        <f>SUM(B17,B26)</f>
        <v>99498</v>
      </c>
      <c r="C28" s="47">
        <f t="shared" ref="C28:D28" si="1">SUM(C17,C26)</f>
        <v>95126</v>
      </c>
      <c r="D28" s="47">
        <f t="shared" si="1"/>
        <v>94817</v>
      </c>
      <c r="E28" s="4"/>
      <c r="F28" s="4"/>
      <c r="H28" s="4"/>
      <c r="I28" s="4"/>
      <c r="J28" s="4"/>
      <c r="K28" s="4"/>
      <c r="L28" s="4"/>
      <c r="N28" s="4"/>
    </row>
    <row r="29" spans="1:14" ht="13.5" customHeight="1">
      <c r="A29" s="74"/>
      <c r="B29" s="27"/>
      <c r="C29" s="27"/>
      <c r="D29" s="23"/>
      <c r="E29" s="4"/>
      <c r="F29" s="4"/>
      <c r="H29" s="4"/>
      <c r="I29" s="4"/>
      <c r="J29" s="4"/>
      <c r="K29" s="4"/>
      <c r="L29" s="4"/>
      <c r="N29" s="4"/>
    </row>
    <row r="30" spans="1:14" ht="13.5" customHeight="1">
      <c r="A30" s="71" t="s">
        <v>91</v>
      </c>
      <c r="B30" s="121">
        <v>3359</v>
      </c>
      <c r="C30" s="169">
        <v>17864</v>
      </c>
      <c r="D30" s="169">
        <v>17864</v>
      </c>
      <c r="E30" s="4"/>
      <c r="F30" s="4"/>
      <c r="H30" s="4"/>
      <c r="I30" s="4"/>
      <c r="J30" s="4"/>
      <c r="K30" s="4"/>
      <c r="L30" s="4"/>
      <c r="N30" s="4"/>
    </row>
    <row r="31" spans="1:14" ht="13.5" customHeight="1">
      <c r="A31" s="71" t="s">
        <v>92</v>
      </c>
      <c r="B31" s="121">
        <v>7787</v>
      </c>
      <c r="C31" s="169">
        <v>13302</v>
      </c>
      <c r="D31" s="169">
        <v>13302</v>
      </c>
      <c r="E31" s="4"/>
      <c r="F31" s="4"/>
      <c r="H31" s="4"/>
      <c r="I31" s="4"/>
      <c r="J31" s="4"/>
      <c r="K31" s="4"/>
      <c r="L31" s="4"/>
      <c r="N31" s="4"/>
    </row>
    <row r="32" spans="1:14" ht="13.5" customHeight="1">
      <c r="A32" s="72" t="s">
        <v>196</v>
      </c>
      <c r="B32" s="137"/>
      <c r="C32" s="109"/>
      <c r="D32" s="109"/>
      <c r="E32" s="4"/>
      <c r="F32" s="4"/>
      <c r="H32" s="4"/>
      <c r="I32" s="4"/>
      <c r="J32" s="4"/>
      <c r="K32" s="4"/>
      <c r="L32" s="4"/>
      <c r="N32" s="4"/>
    </row>
    <row r="33" spans="1:14" ht="13.5" customHeight="1">
      <c r="A33" s="74" t="s">
        <v>197</v>
      </c>
      <c r="B33" s="47">
        <f>SUM(B30:B32)</f>
        <v>11146</v>
      </c>
      <c r="C33" s="47">
        <f t="shared" ref="C33:D33" si="2">SUM(C30:C32)</f>
        <v>31166</v>
      </c>
      <c r="D33" s="47">
        <f t="shared" si="2"/>
        <v>31166</v>
      </c>
      <c r="E33" s="4"/>
      <c r="F33" s="4"/>
      <c r="H33" s="4"/>
      <c r="I33" s="4"/>
      <c r="J33" s="4"/>
      <c r="K33" s="4"/>
      <c r="L33" s="4"/>
      <c r="N33" s="4"/>
    </row>
    <row r="34" spans="1:14" ht="13.5" customHeight="1">
      <c r="A34" s="74"/>
      <c r="B34" s="47"/>
      <c r="C34" s="47"/>
      <c r="D34" s="23"/>
      <c r="E34" s="4"/>
      <c r="F34" s="4"/>
      <c r="H34" s="4"/>
      <c r="I34" s="4"/>
      <c r="J34" s="4"/>
      <c r="K34" s="4"/>
      <c r="L34" s="4"/>
      <c r="N34" s="4"/>
    </row>
    <row r="35" spans="1:14" ht="13.5" customHeight="1">
      <c r="A35" s="71" t="s">
        <v>83</v>
      </c>
      <c r="B35" s="121">
        <v>0</v>
      </c>
      <c r="C35" s="169">
        <v>10000</v>
      </c>
      <c r="D35" s="169">
        <v>10000</v>
      </c>
      <c r="E35" s="4"/>
      <c r="F35" s="4"/>
      <c r="H35" s="4"/>
      <c r="I35" s="4"/>
      <c r="J35" s="4"/>
      <c r="K35" s="4"/>
      <c r="L35" s="4"/>
      <c r="N35" s="4"/>
    </row>
    <row r="36" spans="1:14" ht="13.5" customHeight="1">
      <c r="A36" s="71" t="s">
        <v>84</v>
      </c>
      <c r="B36" s="168"/>
      <c r="C36" s="169"/>
      <c r="D36" s="169"/>
      <c r="E36" s="4"/>
      <c r="F36" s="4"/>
      <c r="H36" s="4"/>
      <c r="I36" s="4"/>
      <c r="J36" s="4"/>
      <c r="K36" s="4"/>
      <c r="L36" s="4"/>
      <c r="N36" s="4"/>
    </row>
    <row r="37" spans="1:14" ht="13.5" customHeight="1">
      <c r="A37" s="72" t="s">
        <v>85</v>
      </c>
      <c r="B37" s="137"/>
      <c r="C37" s="109"/>
      <c r="D37" s="109"/>
      <c r="E37" s="4"/>
      <c r="F37" s="4"/>
      <c r="H37" s="4"/>
      <c r="I37" s="4"/>
      <c r="J37" s="4"/>
      <c r="K37" s="4"/>
      <c r="L37" s="4"/>
      <c r="N37" s="4"/>
    </row>
    <row r="38" spans="1:14" ht="13.5" customHeight="1">
      <c r="A38" s="71" t="s">
        <v>86</v>
      </c>
      <c r="B38" s="108"/>
      <c r="C38" s="24"/>
      <c r="D38" s="24"/>
      <c r="E38" s="4"/>
      <c r="F38" s="4"/>
      <c r="H38" s="4"/>
      <c r="I38" s="4"/>
      <c r="J38" s="4"/>
      <c r="K38" s="4"/>
      <c r="L38" s="4"/>
      <c r="N38" s="4"/>
    </row>
    <row r="39" spans="1:14" ht="13.5" customHeight="1">
      <c r="A39" s="71" t="s">
        <v>87</v>
      </c>
      <c r="B39" s="132"/>
      <c r="C39" s="130"/>
      <c r="D39" s="130"/>
      <c r="E39" s="4"/>
      <c r="F39" s="4"/>
      <c r="H39" s="4"/>
      <c r="I39" s="4"/>
      <c r="J39" s="4"/>
      <c r="K39" s="4"/>
      <c r="L39" s="4"/>
      <c r="N39" s="4"/>
    </row>
    <row r="40" spans="1:14" ht="13.5" customHeight="1">
      <c r="A40" s="71" t="s">
        <v>88</v>
      </c>
      <c r="B40" s="165"/>
      <c r="C40" s="169"/>
      <c r="D40" s="169"/>
      <c r="E40" s="4"/>
      <c r="F40" s="4"/>
      <c r="H40" s="4"/>
      <c r="I40" s="4"/>
      <c r="J40" s="4"/>
      <c r="K40" s="4"/>
      <c r="L40" s="4"/>
      <c r="N40" s="4"/>
    </row>
    <row r="41" spans="1:14" ht="13.5" customHeight="1">
      <c r="A41" s="71" t="s">
        <v>89</v>
      </c>
      <c r="B41" s="134"/>
      <c r="C41" s="169"/>
      <c r="D41" s="169"/>
      <c r="E41" s="4"/>
      <c r="F41" s="4"/>
      <c r="H41" s="4"/>
      <c r="I41" s="4"/>
      <c r="J41" s="4"/>
      <c r="K41" s="4"/>
      <c r="L41" s="4"/>
      <c r="N41" s="4"/>
    </row>
    <row r="42" spans="1:14" ht="13.5" customHeight="1">
      <c r="A42" s="73" t="s">
        <v>95</v>
      </c>
      <c r="B42" s="121">
        <v>0</v>
      </c>
      <c r="C42" s="169">
        <v>10000</v>
      </c>
      <c r="D42" s="169">
        <v>10000</v>
      </c>
      <c r="E42" s="4"/>
      <c r="F42" s="4"/>
      <c r="H42" s="4"/>
      <c r="I42" s="4"/>
      <c r="J42" s="4"/>
      <c r="K42" s="4"/>
      <c r="L42" s="4"/>
      <c r="N42" s="4"/>
    </row>
    <row r="43" spans="1:14" ht="13.5" customHeight="1">
      <c r="A43" s="20"/>
      <c r="B43" s="52"/>
      <c r="C43" s="52"/>
      <c r="D43" s="23"/>
      <c r="E43" s="4"/>
      <c r="F43" s="4"/>
      <c r="H43" s="4"/>
      <c r="I43" s="4"/>
      <c r="J43" s="4"/>
      <c r="K43" s="4"/>
      <c r="L43" s="4"/>
      <c r="N43" s="4"/>
    </row>
    <row r="44" spans="1:14" ht="13.5" customHeight="1">
      <c r="A44" s="73" t="s">
        <v>198</v>
      </c>
      <c r="B44" s="121">
        <v>0</v>
      </c>
      <c r="C44" s="169">
        <v>10000</v>
      </c>
      <c r="D44" s="169">
        <v>10000</v>
      </c>
      <c r="E44" s="4"/>
      <c r="F44" s="4"/>
      <c r="H44" s="4"/>
    </row>
    <row r="45" spans="1:14" ht="13.5" customHeight="1">
      <c r="A45" s="31"/>
      <c r="B45" s="29"/>
      <c r="C45" s="29"/>
      <c r="D45" s="24"/>
      <c r="E45" s="4"/>
      <c r="F45" s="4"/>
      <c r="H45" s="4"/>
    </row>
    <row r="46" spans="1:14" ht="15" customHeight="1">
      <c r="A46" s="30" t="s">
        <v>58</v>
      </c>
      <c r="B46" s="29">
        <f>SUM(B28,B33,B42)</f>
        <v>110644</v>
      </c>
      <c r="C46" s="29">
        <f t="shared" ref="C46:D46" si="3">SUM(C28,C33,C42)</f>
        <v>136292</v>
      </c>
      <c r="D46" s="29">
        <f t="shared" si="3"/>
        <v>135983</v>
      </c>
    </row>
  </sheetData>
  <mergeCells count="8">
    <mergeCell ref="A4:D4"/>
    <mergeCell ref="A3:D3"/>
    <mergeCell ref="A6:D6"/>
    <mergeCell ref="A7:A8"/>
    <mergeCell ref="C7:C8"/>
    <mergeCell ref="D7:D8"/>
    <mergeCell ref="B7:B8"/>
    <mergeCell ref="A5:D5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 Önkorm. műk. bev.</vt:lpstr>
      <vt:lpstr>5. Önk.felh.bev.</vt:lpstr>
      <vt:lpstr>9. Kiad. mindössz.</vt:lpstr>
      <vt:lpstr>9.1.-9.6. mell.</vt:lpstr>
      <vt:lpstr>10. Kiad. mindössz. köt.-önként</vt:lpstr>
      <vt:lpstr>10.1. Önk.kiad.kötelező</vt:lpstr>
      <vt:lpstr>13.-15. mell.</vt:lpstr>
      <vt:lpstr>16. melléklet</vt:lpstr>
      <vt:lpstr>17-18. mell.</vt:lpstr>
      <vt:lpstr>19. mell. 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Robi7</dc:creator>
  <cp:lastModifiedBy>Felhasznalo</cp:lastModifiedBy>
  <cp:lastPrinted>2015-05-22T12:17:03Z</cp:lastPrinted>
  <dcterms:created xsi:type="dcterms:W3CDTF">2000-01-09T14:34:55Z</dcterms:created>
  <dcterms:modified xsi:type="dcterms:W3CDTF">2015-05-29T11:38:04Z</dcterms:modified>
</cp:coreProperties>
</file>