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oboszlai Zoltán\Desktop\Rendelet\Új mappa\"/>
    </mc:Choice>
  </mc:AlternateContent>
  <bookViews>
    <workbookView xWindow="0" yWindow="0" windowWidth="21600" windowHeight="964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L22" i="1" s="1"/>
  <c r="K22" i="1"/>
  <c r="G22" i="1"/>
  <c r="F22" i="1" s="1"/>
  <c r="E22" i="1"/>
  <c r="L21" i="1"/>
  <c r="L20" i="1"/>
  <c r="F20" i="1"/>
  <c r="L19" i="1"/>
  <c r="F19" i="1"/>
  <c r="L17" i="1"/>
  <c r="L16" i="1"/>
  <c r="L15" i="1"/>
  <c r="F15" i="1"/>
  <c r="L14" i="1"/>
  <c r="F14" i="1"/>
  <c r="L13" i="1"/>
  <c r="F13" i="1"/>
  <c r="L12" i="1"/>
  <c r="F12" i="1"/>
  <c r="M11" i="1"/>
  <c r="L11" i="1"/>
  <c r="K11" i="1"/>
  <c r="J11" i="1"/>
  <c r="J22" i="1" s="1"/>
  <c r="G11" i="1"/>
  <c r="F11" i="1"/>
  <c r="E11" i="1"/>
  <c r="D11" i="1"/>
  <c r="D22" i="1" s="1"/>
</calcChain>
</file>

<file path=xl/sharedStrings.xml><?xml version="1.0" encoding="utf-8"?>
<sst xmlns="http://schemas.openxmlformats.org/spreadsheetml/2006/main" count="60" uniqueCount="41">
  <si>
    <t xml:space="preserve">                                                                                               1/a. melléklet a  9/2018. (IX. 28.) önkormányzati rendelethez</t>
  </si>
  <si>
    <t>2018. évi Költségvetés előirányzat teljesítése 06.30-ig</t>
  </si>
  <si>
    <t>Biharugra Község Önkormányzata</t>
  </si>
  <si>
    <t>Önkormányzati Bevételek és Kiadások összesen</t>
  </si>
  <si>
    <t>Bevételek</t>
  </si>
  <si>
    <t>Kiadások</t>
  </si>
  <si>
    <t>Sorszám</t>
  </si>
  <si>
    <t>Megnevezés</t>
  </si>
  <si>
    <t>2018.évi eredeti EI</t>
  </si>
  <si>
    <t>2018.évi EI módositás</t>
  </si>
  <si>
    <t>%</t>
  </si>
  <si>
    <t>Teljesítés 06.30.</t>
  </si>
  <si>
    <t>I.</t>
  </si>
  <si>
    <t>Működési bevétel</t>
  </si>
  <si>
    <t>Működési kiadás</t>
  </si>
  <si>
    <t>1.</t>
  </si>
  <si>
    <t>Önkormányzat működési bevétele</t>
  </si>
  <si>
    <t>Személyi juttatások</t>
  </si>
  <si>
    <t>2.</t>
  </si>
  <si>
    <t>Önkormányzat működési támogatása</t>
  </si>
  <si>
    <t>Munkaadót terhelő járulékok</t>
  </si>
  <si>
    <t>3.</t>
  </si>
  <si>
    <t>Közhatalmi bevételek</t>
  </si>
  <si>
    <t>Dologi kiadások</t>
  </si>
  <si>
    <t>4.</t>
  </si>
  <si>
    <t>Működési célú átvett pénzeszközök</t>
  </si>
  <si>
    <t>Szociális ellátások</t>
  </si>
  <si>
    <t>5.</t>
  </si>
  <si>
    <t>Működési célú kiadások</t>
  </si>
  <si>
    <t>6.</t>
  </si>
  <si>
    <t>Tartalék</t>
  </si>
  <si>
    <t>II.</t>
  </si>
  <si>
    <t>Felhalmozási bevételek</t>
  </si>
  <si>
    <t>Felhalmozási kiadások</t>
  </si>
  <si>
    <t>Finanszírozási bevételek (pénzmaradvány)</t>
  </si>
  <si>
    <t>Beruházások</t>
  </si>
  <si>
    <t>Felhalmozási bevétel (önkormányzati tám)</t>
  </si>
  <si>
    <t>Felújítások</t>
  </si>
  <si>
    <t>Felhalmozási bevétel (ÁHT-on belülről)</t>
  </si>
  <si>
    <t>Bevételek összesen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</si>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</sst>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3"/>
      <color theme="1"/>
      <name val="Times New Roman"/>
      <family val="1"/>
      <charset val="238"/>
    </font>
    <font>
      <sz val="13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3" fontId="1" fillId="0" borderId="5" xfId="0" applyNumberFormat="1" applyFont="1" applyBorder="1" applyAlignment="1">
      <alignment horizontal="right"/>
    </xf>
    <xf numFmtId="1" fontId="1" fillId="0" borderId="5" xfId="0" applyNumberFormat="1" applyFont="1" applyBorder="1" applyAlignment="1">
      <alignment horizontal="center" wrapText="1"/>
    </xf>
    <xf numFmtId="3" fontId="1" fillId="0" borderId="5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3" fontId="4" fillId="0" borderId="5" xfId="0" applyNumberFormat="1" applyFont="1" applyBorder="1" applyAlignment="1">
      <alignment horizontal="right"/>
    </xf>
    <xf numFmtId="3" fontId="4" fillId="0" borderId="5" xfId="0" applyNumberFormat="1" applyFont="1" applyBorder="1"/>
    <xf numFmtId="3" fontId="4" fillId="0" borderId="5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left"/>
    </xf>
    <xf numFmtId="3" fontId="5" fillId="0" borderId="6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3" fontId="6" fillId="0" borderId="5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wrapText="1"/>
    </xf>
    <xf numFmtId="2" fontId="1" fillId="0" borderId="5" xfId="0" applyNumberFormat="1" applyFont="1" applyBorder="1" applyAlignment="1">
      <alignment horizontal="center" wrapText="1"/>
    </xf>
    <xf numFmtId="3" fontId="1" fillId="0" borderId="5" xfId="0" applyNumberFormat="1" applyFont="1" applyBorder="1" applyAlignment="1">
      <alignment wrapText="1"/>
    </xf>
    <xf numFmtId="3" fontId="0" fillId="0" borderId="0" xfId="0" applyNumberFormat="1"/>
    <xf numFmtId="3" fontId="7" fillId="0" borderId="6" xfId="0" applyNumberFormat="1" applyFont="1" applyFill="1" applyBorder="1" applyAlignment="1">
      <alignment horizontal="right"/>
    </xf>
    <xf numFmtId="0" fontId="6" fillId="0" borderId="5" xfId="0" applyFont="1" applyBorder="1"/>
    <xf numFmtId="3" fontId="6" fillId="0" borderId="5" xfId="0" applyNumberFormat="1" applyFont="1" applyBorder="1"/>
    <xf numFmtId="0" fontId="8" fillId="0" borderId="5" xfId="0" applyFont="1" applyBorder="1"/>
    <xf numFmtId="3" fontId="8" fillId="0" borderId="5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left"/>
    </xf>
    <xf numFmtId="3" fontId="10" fillId="0" borderId="5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tabSelected="1" topLeftCell="B1" workbookViewId="0">
      <selection activeCell="B1" sqref="B1:M1"/>
    </sheetView>
  </sheetViews>
  <sheetFormatPr defaultRowHeight="15" x14ac:dyDescent="0.25"/>
  <cols>
    <col min="3" max="3" width="38.85546875" customWidth="1"/>
    <col min="4" max="4" width="16.85546875" customWidth="1"/>
    <col min="5" max="5" width="17.28515625" customWidth="1"/>
    <col min="7" max="7" width="18" customWidth="1"/>
    <col min="9" max="9" width="32.140625" customWidth="1"/>
    <col min="10" max="10" width="17.7109375" customWidth="1"/>
    <col min="11" max="11" width="19.7109375" customWidth="1"/>
    <col min="12" max="12" width="9.140625" customWidth="1"/>
    <col min="13" max="13" width="21.85546875" customWidth="1"/>
  </cols>
  <sheetData>
    <row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</row>
    <row r="2" spans="2:1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4" spans="2:15" ht="18.7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2:15" ht="28.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6"/>
      <c r="O5" s="6"/>
    </row>
    <row r="6" spans="2:15" ht="18.75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2:15" ht="18.75" x14ac:dyDescent="0.3">
      <c r="B7" s="4" t="s">
        <v>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6"/>
      <c r="O7" s="6"/>
    </row>
    <row r="8" spans="2:15" ht="19.5" thickBot="1" x14ac:dyDescent="0.35">
      <c r="B8" s="6"/>
      <c r="C8" s="6"/>
      <c r="D8" s="6"/>
      <c r="E8" s="6"/>
      <c r="F8" s="6"/>
      <c r="G8" s="6"/>
      <c r="H8" s="6"/>
      <c r="I8" s="6"/>
      <c r="J8" s="7"/>
      <c r="K8" s="6"/>
      <c r="L8" s="6"/>
      <c r="M8" s="6"/>
      <c r="N8" s="6"/>
      <c r="O8" s="6"/>
    </row>
    <row r="9" spans="2:15" ht="25.5" customHeight="1" thickBot="1" x14ac:dyDescent="0.35">
      <c r="B9" s="8" t="s">
        <v>4</v>
      </c>
      <c r="C9" s="9"/>
      <c r="D9" s="9"/>
      <c r="E9" s="9"/>
      <c r="F9" s="9"/>
      <c r="G9" s="10"/>
      <c r="H9" s="8" t="s">
        <v>5</v>
      </c>
      <c r="I9" s="9"/>
      <c r="J9" s="9"/>
      <c r="K9" s="9"/>
      <c r="L9" s="9"/>
      <c r="M9" s="10"/>
      <c r="N9" s="6"/>
      <c r="O9" s="6"/>
    </row>
    <row r="10" spans="2:15" ht="63" x14ac:dyDescent="0.25">
      <c r="B10" s="11" t="s">
        <v>6</v>
      </c>
      <c r="C10" s="11" t="s">
        <v>7</v>
      </c>
      <c r="D10" s="12" t="s">
        <v>8</v>
      </c>
      <c r="E10" s="12" t="s">
        <v>9</v>
      </c>
      <c r="F10" s="11" t="s">
        <v>10</v>
      </c>
      <c r="G10" s="12" t="s">
        <v>11</v>
      </c>
      <c r="H10" s="12" t="s">
        <v>6</v>
      </c>
      <c r="I10" s="12" t="s">
        <v>7</v>
      </c>
      <c r="J10" s="12" t="s">
        <v>8</v>
      </c>
      <c r="K10" s="12" t="s">
        <v>9</v>
      </c>
      <c r="L10" s="11" t="s">
        <v>10</v>
      </c>
      <c r="M10" s="12" t="s">
        <v>11</v>
      </c>
      <c r="N10" s="13"/>
      <c r="O10" s="13"/>
    </row>
    <row r="11" spans="2:15" ht="75" x14ac:dyDescent="0.3">
      <c r="B11" s="14" t="s">
        <v>12</v>
      </c>
      <c r="C11" s="15" t="s">
        <v>13</v>
      </c>
      <c r="D11" s="16">
        <f>SUM(D12:D15)</f>
        <v>275333069</v>
      </c>
      <c r="E11" s="16">
        <f>SUM(E12:E15)</f>
        <v>275333069</v>
      </c>
      <c r="F11" s="17">
        <f>(G11/E11)*100</f>
        <v>34.205184412483341</v>
      </c>
      <c r="G11" s="16">
        <f>SUM(G12:G15)</f>
        <v>94178184</v>
      </c>
      <c r="H11" s="18" t="s">
        <v>12</v>
      </c>
      <c r="I11" s="19" t="s">
        <v>14</v>
      </c>
      <c r="J11" s="16">
        <f>SUM(J12:J17)</f>
        <v>275333069</v>
      </c>
      <c r="K11" s="16">
        <f>SUM(K12:K17)</f>
        <v>275333069</v>
      </c>
      <c r="L11" s="18">
        <f>(M11/K11)*100</f>
        <v>35.382923073435833</v>
      </c>
      <c r="M11" s="16">
        <f>SUM(M12:M17)</f>
        <v>97420888</v>
      </c>
    </row>
    <row r="12" spans="2:15" ht="18.75" x14ac:dyDescent="0.3">
      <c r="B12" s="20" t="s">
        <v>15</v>
      </c>
      <c r="C12" s="21" t="s">
        <v>16</v>
      </c>
      <c r="D12" s="22">
        <v>9407301</v>
      </c>
      <c r="E12" s="23">
        <v>9407301</v>
      </c>
      <c r="F12" s="17">
        <f t="shared" ref="F12:F22" si="0">(G12/E12)*100</f>
        <v>19.891975392304339</v>
      </c>
      <c r="G12" s="22">
        <v>1871298</v>
      </c>
      <c r="H12" s="24" t="s">
        <v>15</v>
      </c>
      <c r="I12" s="25" t="s">
        <v>17</v>
      </c>
      <c r="J12" s="22">
        <v>116888401</v>
      </c>
      <c r="K12" s="23">
        <v>116888401</v>
      </c>
      <c r="L12" s="18">
        <f t="shared" ref="L12:L22" si="1">(M12/K12)*100</f>
        <v>47.896753245858839</v>
      </c>
      <c r="M12" s="22">
        <v>55985749</v>
      </c>
    </row>
    <row r="13" spans="2:15" ht="18.75" x14ac:dyDescent="0.3">
      <c r="B13" s="20" t="s">
        <v>18</v>
      </c>
      <c r="C13" s="21" t="s">
        <v>19</v>
      </c>
      <c r="D13" s="22">
        <v>44314375</v>
      </c>
      <c r="E13" s="23">
        <v>44314375</v>
      </c>
      <c r="F13" s="17">
        <f t="shared" si="0"/>
        <v>46.426235279184233</v>
      </c>
      <c r="G13" s="22">
        <v>20573496</v>
      </c>
      <c r="H13" s="24" t="s">
        <v>18</v>
      </c>
      <c r="I13" s="25" t="s">
        <v>20</v>
      </c>
      <c r="J13" s="22">
        <v>41407895</v>
      </c>
      <c r="K13" s="23">
        <v>41407895</v>
      </c>
      <c r="L13" s="18">
        <f t="shared" si="1"/>
        <v>18.09990341213916</v>
      </c>
      <c r="M13" s="22">
        <v>7494789</v>
      </c>
    </row>
    <row r="14" spans="2:15" ht="18.75" x14ac:dyDescent="0.3">
      <c r="B14" s="20" t="s">
        <v>21</v>
      </c>
      <c r="C14" s="21" t="s">
        <v>22</v>
      </c>
      <c r="D14" s="22">
        <v>31610000</v>
      </c>
      <c r="E14" s="23">
        <v>31610000</v>
      </c>
      <c r="F14" s="17">
        <f t="shared" si="0"/>
        <v>50.38347358430876</v>
      </c>
      <c r="G14" s="22">
        <v>15926216</v>
      </c>
      <c r="H14" s="24" t="s">
        <v>21</v>
      </c>
      <c r="I14" s="25" t="s">
        <v>23</v>
      </c>
      <c r="J14" s="22">
        <v>57920801</v>
      </c>
      <c r="K14" s="23">
        <v>57920801</v>
      </c>
      <c r="L14" s="18">
        <f t="shared" si="1"/>
        <v>42.404014751108157</v>
      </c>
      <c r="M14" s="22">
        <v>24560745</v>
      </c>
    </row>
    <row r="15" spans="2:15" ht="18.75" x14ac:dyDescent="0.3">
      <c r="B15" s="20" t="s">
        <v>24</v>
      </c>
      <c r="C15" s="21" t="s">
        <v>25</v>
      </c>
      <c r="D15" s="22">
        <v>190001393</v>
      </c>
      <c r="E15" s="23">
        <v>190001393</v>
      </c>
      <c r="F15" s="17">
        <f t="shared" si="0"/>
        <v>29.371981499104059</v>
      </c>
      <c r="G15" s="22">
        <v>55807174</v>
      </c>
      <c r="H15" s="24" t="s">
        <v>24</v>
      </c>
      <c r="I15" s="25" t="s">
        <v>26</v>
      </c>
      <c r="J15" s="22">
        <v>16965000</v>
      </c>
      <c r="K15" s="23">
        <v>16965000</v>
      </c>
      <c r="L15" s="18">
        <f t="shared" si="1"/>
        <v>12.452384320660183</v>
      </c>
      <c r="M15" s="22">
        <v>2112547</v>
      </c>
    </row>
    <row r="16" spans="2:15" ht="19.5" thickBot="1" x14ac:dyDescent="0.35">
      <c r="B16" s="20"/>
      <c r="C16" s="21"/>
      <c r="D16" s="26"/>
      <c r="E16" s="27"/>
      <c r="F16" s="17"/>
      <c r="G16" s="26"/>
      <c r="H16" s="24" t="s">
        <v>27</v>
      </c>
      <c r="I16" s="25" t="s">
        <v>28</v>
      </c>
      <c r="J16" s="22">
        <v>16919926</v>
      </c>
      <c r="K16" s="27">
        <v>16919926</v>
      </c>
      <c r="L16" s="18">
        <f t="shared" si="1"/>
        <v>42.949703207921829</v>
      </c>
      <c r="M16" s="26">
        <v>7267058</v>
      </c>
    </row>
    <row r="17" spans="2:16" ht="18.75" x14ac:dyDescent="0.3">
      <c r="B17" s="28"/>
      <c r="C17" s="29"/>
      <c r="D17" s="30"/>
      <c r="E17" s="31"/>
      <c r="F17" s="32"/>
      <c r="G17" s="30"/>
      <c r="H17" s="24" t="s">
        <v>29</v>
      </c>
      <c r="I17" s="25" t="s">
        <v>30</v>
      </c>
      <c r="J17" s="22">
        <v>25231046</v>
      </c>
      <c r="K17" s="31">
        <v>25231046</v>
      </c>
      <c r="L17" s="18">
        <f t="shared" si="1"/>
        <v>0</v>
      </c>
      <c r="M17" s="30"/>
    </row>
    <row r="18" spans="2:16" ht="93.75" x14ac:dyDescent="0.3">
      <c r="B18" s="14" t="s">
        <v>31</v>
      </c>
      <c r="C18" s="15" t="s">
        <v>32</v>
      </c>
      <c r="D18" s="16"/>
      <c r="E18" s="33"/>
      <c r="F18" s="17"/>
      <c r="G18" s="33"/>
      <c r="H18" s="18" t="s">
        <v>31</v>
      </c>
      <c r="I18" s="19" t="s">
        <v>33</v>
      </c>
      <c r="J18" s="16"/>
      <c r="K18" s="16"/>
      <c r="L18" s="18"/>
      <c r="M18" s="16"/>
      <c r="P18" s="34"/>
    </row>
    <row r="19" spans="2:16" ht="18.75" x14ac:dyDescent="0.3">
      <c r="B19" s="20" t="s">
        <v>15</v>
      </c>
      <c r="C19" s="21" t="s">
        <v>34</v>
      </c>
      <c r="D19" s="22">
        <v>72000000</v>
      </c>
      <c r="E19" s="23">
        <v>46094713</v>
      </c>
      <c r="F19" s="17">
        <f t="shared" si="0"/>
        <v>100</v>
      </c>
      <c r="G19" s="22">
        <v>46094713</v>
      </c>
      <c r="H19" s="24" t="s">
        <v>15</v>
      </c>
      <c r="I19" s="25" t="s">
        <v>35</v>
      </c>
      <c r="J19" s="22">
        <v>6996011</v>
      </c>
      <c r="K19" s="23">
        <v>10575011</v>
      </c>
      <c r="L19" s="18">
        <f t="shared" si="1"/>
        <v>49.070918224103977</v>
      </c>
      <c r="M19" s="22">
        <v>5189255</v>
      </c>
    </row>
    <row r="20" spans="2:16" ht="19.5" thickBot="1" x14ac:dyDescent="0.35">
      <c r="B20" s="20" t="s">
        <v>18</v>
      </c>
      <c r="C20" s="21" t="s">
        <v>36</v>
      </c>
      <c r="D20" s="35"/>
      <c r="E20" s="27">
        <v>11240371</v>
      </c>
      <c r="F20" s="17">
        <f t="shared" si="0"/>
        <v>100</v>
      </c>
      <c r="G20" s="35">
        <v>11240371</v>
      </c>
      <c r="H20" s="24" t="s">
        <v>18</v>
      </c>
      <c r="I20" s="25" t="s">
        <v>37</v>
      </c>
      <c r="J20" s="22">
        <v>56200250</v>
      </c>
      <c r="K20" s="27">
        <v>52621250</v>
      </c>
      <c r="L20" s="18">
        <f t="shared" si="1"/>
        <v>7.4853200940684612</v>
      </c>
      <c r="M20" s="35">
        <v>3938869</v>
      </c>
    </row>
    <row r="21" spans="2:16" ht="18.75" x14ac:dyDescent="0.3">
      <c r="B21" s="28" t="s">
        <v>21</v>
      </c>
      <c r="C21" s="21" t="s">
        <v>38</v>
      </c>
      <c r="D21" s="30"/>
      <c r="E21" s="36"/>
      <c r="F21" s="32"/>
      <c r="G21" s="30">
        <v>51763187</v>
      </c>
      <c r="H21" s="24" t="s">
        <v>21</v>
      </c>
      <c r="I21" s="25" t="s">
        <v>30</v>
      </c>
      <c r="J21" s="22">
        <v>8803739</v>
      </c>
      <c r="K21" s="37">
        <v>-5861177</v>
      </c>
      <c r="L21" s="18">
        <f t="shared" si="1"/>
        <v>0</v>
      </c>
      <c r="M21" s="30"/>
    </row>
    <row r="22" spans="2:16" ht="20.25" x14ac:dyDescent="0.3">
      <c r="B22" s="28"/>
      <c r="C22" s="38" t="s">
        <v>39</v>
      </c>
      <c r="D22" s="39">
        <f>D11+D18+D19</f>
        <v>347333069</v>
      </c>
      <c r="E22" s="39">
        <f>E11+E18+E19+E20</f>
        <v>332668153</v>
      </c>
      <c r="F22" s="17">
        <f t="shared" si="0"/>
        <v>61.104873780929672</v>
      </c>
      <c r="G22" s="39">
        <f>G11+G18+G19+G20+G21</f>
        <v>203276455</v>
      </c>
      <c r="H22" s="40"/>
      <c r="I22" s="41" t="s">
        <v>40</v>
      </c>
      <c r="J22" s="39">
        <f>J18+J11+J19+J20+J21</f>
        <v>347333069</v>
      </c>
      <c r="K22" s="39">
        <f>K18+K11+K19+K20+K21</f>
        <v>332668153</v>
      </c>
      <c r="L22" s="18">
        <f t="shared" si="1"/>
        <v>32.028618020433115</v>
      </c>
      <c r="M22" s="39">
        <f>M18+M11+M19+M20+M21</f>
        <v>106549012</v>
      </c>
    </row>
    <row r="23" spans="2:16" ht="16.5" x14ac:dyDescent="0.25">
      <c r="B23" s="28"/>
      <c r="C23" s="21"/>
      <c r="D23" s="22"/>
      <c r="E23" s="21"/>
      <c r="F23" s="21"/>
      <c r="G23" s="22"/>
      <c r="H23" s="42"/>
      <c r="I23" s="25"/>
      <c r="J23" s="22"/>
      <c r="K23" s="21"/>
      <c r="L23" s="20"/>
      <c r="M23" s="22"/>
    </row>
  </sheetData>
  <mergeCells count="7">
    <mergeCell ref="B1:M1"/>
    <mergeCell ref="B2:M2"/>
    <mergeCell ref="B4:M4"/>
    <mergeCell ref="B5:M5"/>
    <mergeCell ref="B7:M7"/>
    <mergeCell ref="B9:G9"/>
    <mergeCell ref="H9:M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Szoboszlai Zoltán</dc:creator>
  <cp:lastModifiedBy>Szoboszlai Zoltán</cp:lastModifiedBy>
  <dcterms:created xsi:type="dcterms:W3CDTF">2018-09-28T06:51:26Z</dcterms:created>
  <dcterms:modified xsi:type="dcterms:W3CDTF">2018-09-28T06:54:27Z</dcterms:modified>
</cp:coreProperties>
</file>