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735"/>
  </bookViews>
  <sheets>
    <sheet name="4.melléklet" sheetId="4" r:id="rId1"/>
  </sheets>
  <calcPr calcId="124519"/>
</workbook>
</file>

<file path=xl/calcChain.xml><?xml version="1.0" encoding="utf-8"?>
<calcChain xmlns="http://schemas.openxmlformats.org/spreadsheetml/2006/main">
  <c r="C41" i="4"/>
  <c r="C43" s="1"/>
  <c r="D41"/>
  <c r="D43" s="1"/>
  <c r="E41"/>
  <c r="E43" s="1"/>
  <c r="F41"/>
  <c r="F43" s="1"/>
  <c r="G41"/>
  <c r="G43" s="1"/>
  <c r="H41"/>
  <c r="H43" s="1"/>
  <c r="I41"/>
  <c r="I43" s="1"/>
  <c r="J41"/>
  <c r="J43" s="1"/>
  <c r="K41"/>
  <c r="K43" s="1"/>
  <c r="L41"/>
  <c r="L43" s="1"/>
  <c r="M41"/>
  <c r="M43" s="1"/>
  <c r="B41"/>
  <c r="B43" s="1"/>
  <c r="O38" l="1"/>
  <c r="N38"/>
  <c r="O12" l="1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9"/>
  <c r="O40"/>
  <c r="O11"/>
  <c r="O41" l="1"/>
  <c r="O43" s="1"/>
  <c r="N15" l="1"/>
  <c r="N34"/>
  <c r="N27"/>
  <c r="N24"/>
  <c r="N25"/>
  <c r="N26"/>
  <c r="N28"/>
  <c r="N29"/>
  <c r="N30"/>
  <c r="N31"/>
  <c r="N32"/>
  <c r="N35"/>
  <c r="N36"/>
  <c r="N37"/>
  <c r="N39"/>
  <c r="N40"/>
  <c r="N14" l="1"/>
  <c r="N18" l="1"/>
  <c r="N23" l="1"/>
  <c r="N22"/>
  <c r="N21"/>
  <c r="N20"/>
  <c r="N19"/>
  <c r="N17"/>
  <c r="N16"/>
  <c r="N13"/>
  <c r="N12"/>
  <c r="N11"/>
  <c r="N41" l="1"/>
  <c r="N43" s="1"/>
</calcChain>
</file>

<file path=xl/sharedStrings.xml><?xml version="1.0" encoding="utf-8"?>
<sst xmlns="http://schemas.openxmlformats.org/spreadsheetml/2006/main" count="61" uniqueCount="49">
  <si>
    <t>Megnevezés</t>
  </si>
  <si>
    <t>Kiadások összesen</t>
  </si>
  <si>
    <t>Községi Önkormányzat</t>
  </si>
  <si>
    <t>Demjén</t>
  </si>
  <si>
    <t>Dologi kiadások</t>
  </si>
  <si>
    <t>Személyi kiadás</t>
  </si>
  <si>
    <t>Közterhek</t>
  </si>
  <si>
    <t>Települési szociális ellátás</t>
  </si>
  <si>
    <t>Egyéb működési célú kiadások</t>
  </si>
  <si>
    <t>Eredeti</t>
  </si>
  <si>
    <t>Mód.</t>
  </si>
  <si>
    <t>Köztemető fenntartás</t>
  </si>
  <si>
    <t>Közutak, hidak alagutak üzemeltetése, fenntartása</t>
  </si>
  <si>
    <t>Közvilágítás</t>
  </si>
  <si>
    <t>Község gazdálkodás</t>
  </si>
  <si>
    <t>Család és nő védelem</t>
  </si>
  <si>
    <t>Sport feladatok</t>
  </si>
  <si>
    <t>Könyvtári feladatok</t>
  </si>
  <si>
    <t>Közművelődési feladatok</t>
  </si>
  <si>
    <t>Gépjármű üzemeltetés</t>
  </si>
  <si>
    <t>Térfigyelő rendszer üzemeltetés</t>
  </si>
  <si>
    <t>Huzamosabb idejű közfoglalkoztatás</t>
  </si>
  <si>
    <t>KIADÁS ÖSSZESEN</t>
  </si>
  <si>
    <t>Kiadások feladatonként</t>
  </si>
  <si>
    <t>Önkormányzati jogalkotás</t>
  </si>
  <si>
    <t>Szociális étkeztetés</t>
  </si>
  <si>
    <t>Házi segítség nyújtás</t>
  </si>
  <si>
    <t>Támogatás célú finanszírozás</t>
  </si>
  <si>
    <t>Települési  szociális  támogatás</t>
  </si>
  <si>
    <t>Civil szervezetek támogatása</t>
  </si>
  <si>
    <t>Beruházások, felújítások, egyéb felhalmozási célú kiadások</t>
  </si>
  <si>
    <t>Tartalék</t>
  </si>
  <si>
    <t>Gyermek étkeztetés köznevelési intézményben</t>
  </si>
  <si>
    <t>Óvodai nevelés, ellátás működési feladatai</t>
  </si>
  <si>
    <t>Háziorvosi alapellátás</t>
  </si>
  <si>
    <t>Zöldterület kezelés</t>
  </si>
  <si>
    <t>Intézményen kívűli gyermek étkeztetés</t>
  </si>
  <si>
    <t>Turizmus igazgatás, támogatás</t>
  </si>
  <si>
    <t>Szennyvíz gyűjtése, tisztítása, elhelyezés</t>
  </si>
  <si>
    <t>Út , autópálya építés</t>
  </si>
  <si>
    <t>Államháztartáson belüli megelőlgezések</t>
  </si>
  <si>
    <t>2017 éves</t>
  </si>
  <si>
    <t>Gyermekvédelmi pénzbeni, természetbeni ellátások</t>
  </si>
  <si>
    <t>Vállalkozási tevékenység kiadásai</t>
  </si>
  <si>
    <t>Államháztartással szembeni elszámolásokni elszámolások</t>
  </si>
  <si>
    <t>Család és gyermekjóléti szolgáltatás</t>
  </si>
  <si>
    <t>Költségvetési kiadások</t>
  </si>
  <si>
    <t>4. melléklet 8/2018.(VI.4.) önkormányzati rendeletéhez</t>
  </si>
  <si>
    <t>adatok  forintban</t>
  </si>
</sst>
</file>

<file path=xl/styles.xml><?xml version="1.0" encoding="utf-8"?>
<styleSheet xmlns="http://schemas.openxmlformats.org/spreadsheetml/2006/main">
  <numFmts count="1">
    <numFmt numFmtId="43" formatCode="_-* #,##0.00\ _F_t_-;\-* #,##0.00\ _F_t_-;_-* &quot;-&quot;??\ _F_t_-;_-@_-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name val="Times New Roman"/>
      <family val="1"/>
      <charset val="238"/>
    </font>
    <font>
      <sz val="7"/>
      <name val="Times New Roman"/>
      <family val="1"/>
      <charset val="238"/>
    </font>
    <font>
      <b/>
      <i/>
      <sz val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6" fillId="3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3" fontId="3" fillId="0" borderId="1" xfId="1" applyNumberFormat="1" applyFont="1" applyFill="1" applyBorder="1" applyAlignment="1">
      <alignment horizontal="right"/>
    </xf>
    <xf numFmtId="0" fontId="3" fillId="0" borderId="1" xfId="0" applyFont="1" applyBorder="1"/>
    <xf numFmtId="0" fontId="8" fillId="0" borderId="1" xfId="0" applyFont="1" applyBorder="1"/>
    <xf numFmtId="3" fontId="8" fillId="0" borderId="1" xfId="0" applyNumberFormat="1" applyFont="1" applyBorder="1"/>
    <xf numFmtId="3" fontId="3" fillId="2" borderId="1" xfId="0" applyNumberFormat="1" applyFont="1" applyFill="1" applyBorder="1"/>
    <xf numFmtId="3" fontId="3" fillId="0" borderId="1" xfId="0" applyNumberFormat="1" applyFont="1" applyBorder="1"/>
    <xf numFmtId="3" fontId="0" fillId="0" borderId="0" xfId="0" applyNumberFormat="1"/>
    <xf numFmtId="0" fontId="0" fillId="0" borderId="0" xfId="0" applyFill="1"/>
    <xf numFmtId="0" fontId="3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right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7"/>
  <sheetViews>
    <sheetView tabSelected="1" view="pageBreakPreview" zoomScaleNormal="202" zoomScaleSheetLayoutView="100" workbookViewId="0">
      <selection activeCell="F3" sqref="F3"/>
    </sheetView>
  </sheetViews>
  <sheetFormatPr defaultRowHeight="15"/>
  <cols>
    <col min="1" max="1" width="25.140625" customWidth="1"/>
    <col min="2" max="2" width="10.28515625" customWidth="1"/>
    <col min="3" max="3" width="9.28515625" customWidth="1"/>
    <col min="4" max="4" width="12" customWidth="1"/>
    <col min="5" max="5" width="7.85546875" customWidth="1"/>
    <col min="6" max="6" width="10.140625" customWidth="1"/>
    <col min="7" max="7" width="11.7109375" customWidth="1"/>
    <col min="8" max="8" width="9.140625" customWidth="1"/>
    <col min="10" max="10" width="10.42578125" customWidth="1"/>
    <col min="11" max="11" width="11.7109375" customWidth="1"/>
    <col min="12" max="12" width="11.140625" customWidth="1"/>
    <col min="13" max="14" width="11.7109375" customWidth="1"/>
    <col min="15" max="15" width="10.5703125" customWidth="1"/>
  </cols>
  <sheetData>
    <row r="1" spans="1:15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>
      <c r="C2" s="13" t="s">
        <v>47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4" spans="1:15">
      <c r="C4" s="18" t="s">
        <v>2</v>
      </c>
      <c r="D4" s="18"/>
      <c r="O4" s="12"/>
    </row>
    <row r="5" spans="1:15">
      <c r="C5" s="18" t="s">
        <v>3</v>
      </c>
      <c r="D5" s="18"/>
    </row>
    <row r="6" spans="1:15">
      <c r="A6" s="14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>
      <c r="A7" s="19" t="s">
        <v>41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>
      <c r="A8" s="15" t="s">
        <v>48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ht="28.5" customHeight="1">
      <c r="A9" s="16" t="s">
        <v>0</v>
      </c>
      <c r="B9" s="17" t="s">
        <v>5</v>
      </c>
      <c r="C9" s="17"/>
      <c r="D9" s="17" t="s">
        <v>6</v>
      </c>
      <c r="E9" s="17"/>
      <c r="F9" s="17" t="s">
        <v>4</v>
      </c>
      <c r="G9" s="17"/>
      <c r="H9" s="17" t="s">
        <v>7</v>
      </c>
      <c r="I9" s="17"/>
      <c r="J9" s="17" t="s">
        <v>8</v>
      </c>
      <c r="K9" s="17"/>
      <c r="L9" s="17" t="s">
        <v>30</v>
      </c>
      <c r="M9" s="17"/>
      <c r="N9" s="17" t="s">
        <v>1</v>
      </c>
      <c r="O9" s="17"/>
    </row>
    <row r="10" spans="1:15">
      <c r="A10" s="16"/>
      <c r="B10" s="1" t="s">
        <v>9</v>
      </c>
      <c r="C10" s="1" t="s">
        <v>10</v>
      </c>
      <c r="D10" s="1" t="s">
        <v>9</v>
      </c>
      <c r="E10" s="1" t="s">
        <v>10</v>
      </c>
      <c r="F10" s="1" t="s">
        <v>9</v>
      </c>
      <c r="G10" s="1" t="s">
        <v>10</v>
      </c>
      <c r="H10" s="1" t="s">
        <v>9</v>
      </c>
      <c r="I10" s="1" t="s">
        <v>10</v>
      </c>
      <c r="J10" s="1" t="s">
        <v>9</v>
      </c>
      <c r="K10" s="1" t="s">
        <v>10</v>
      </c>
      <c r="L10" s="1" t="s">
        <v>9</v>
      </c>
      <c r="M10" s="1" t="s">
        <v>10</v>
      </c>
      <c r="N10" s="1" t="s">
        <v>9</v>
      </c>
      <c r="O10" s="1" t="s">
        <v>10</v>
      </c>
    </row>
    <row r="11" spans="1:15" s="10" customFormat="1" ht="27.75" customHeight="1">
      <c r="A11" s="2" t="s">
        <v>24</v>
      </c>
      <c r="B11" s="3">
        <v>6851100</v>
      </c>
      <c r="C11" s="3">
        <v>6551644</v>
      </c>
      <c r="D11" s="3">
        <v>1254814</v>
      </c>
      <c r="E11" s="3">
        <v>1943831</v>
      </c>
      <c r="F11" s="3">
        <v>3257488</v>
      </c>
      <c r="G11" s="3">
        <v>3428200</v>
      </c>
      <c r="H11" s="3"/>
      <c r="I11" s="3"/>
      <c r="J11" s="3"/>
      <c r="K11" s="3">
        <v>225000</v>
      </c>
      <c r="L11" s="3">
        <v>5000000</v>
      </c>
      <c r="M11" s="3">
        <v>254000</v>
      </c>
      <c r="N11" s="3">
        <f t="shared" ref="N11:N32" si="0">SUM(B11+D11+F11+H11+J11+L11)</f>
        <v>16363402</v>
      </c>
      <c r="O11" s="3">
        <f t="shared" ref="O11:O32" si="1">SUM(C11+E11+G11+I11+K11+M11)</f>
        <v>12402675</v>
      </c>
    </row>
    <row r="12" spans="1:15" s="10" customFormat="1" ht="19.5" customHeight="1">
      <c r="A12" s="2" t="s">
        <v>11</v>
      </c>
      <c r="B12" s="3"/>
      <c r="C12" s="3"/>
      <c r="D12" s="3"/>
      <c r="E12" s="3"/>
      <c r="F12" s="3">
        <v>324470</v>
      </c>
      <c r="G12" s="3">
        <v>850169</v>
      </c>
      <c r="H12" s="3"/>
      <c r="I12" s="3"/>
      <c r="J12" s="3"/>
      <c r="K12" s="3"/>
      <c r="L12" s="3">
        <v>400000</v>
      </c>
      <c r="M12" s="3">
        <v>44829</v>
      </c>
      <c r="N12" s="3">
        <f t="shared" si="0"/>
        <v>724470</v>
      </c>
      <c r="O12" s="3">
        <f t="shared" si="1"/>
        <v>894998</v>
      </c>
    </row>
    <row r="13" spans="1:15" s="10" customFormat="1" ht="21.75" customHeight="1">
      <c r="A13" s="2" t="s">
        <v>12</v>
      </c>
      <c r="B13" s="3"/>
      <c r="C13" s="3"/>
      <c r="D13" s="3"/>
      <c r="E13" s="3"/>
      <c r="F13" s="3"/>
      <c r="G13" s="3">
        <v>1194410</v>
      </c>
      <c r="H13" s="3"/>
      <c r="I13" s="3"/>
      <c r="J13" s="3"/>
      <c r="K13" s="3"/>
      <c r="L13" s="3">
        <v>23012927</v>
      </c>
      <c r="M13" s="3">
        <v>958117</v>
      </c>
      <c r="N13" s="3">
        <f t="shared" si="0"/>
        <v>23012927</v>
      </c>
      <c r="O13" s="3">
        <f t="shared" si="1"/>
        <v>2152527</v>
      </c>
    </row>
    <row r="14" spans="1:15" s="10" customFormat="1" ht="21.75" customHeight="1">
      <c r="A14" s="2" t="s">
        <v>39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>
        <v>79561633</v>
      </c>
      <c r="M14" s="3">
        <v>17654772</v>
      </c>
      <c r="N14" s="3">
        <f t="shared" si="0"/>
        <v>79561633</v>
      </c>
      <c r="O14" s="3">
        <f t="shared" si="1"/>
        <v>17654772</v>
      </c>
    </row>
    <row r="15" spans="1:15" s="10" customFormat="1" ht="21.75" customHeight="1">
      <c r="A15" s="2" t="s">
        <v>44</v>
      </c>
      <c r="B15" s="3"/>
      <c r="C15" s="3"/>
      <c r="D15" s="3"/>
      <c r="E15" s="3"/>
      <c r="F15" s="3"/>
      <c r="G15" s="3"/>
      <c r="H15" s="3"/>
      <c r="I15" s="3"/>
      <c r="J15" s="3"/>
      <c r="K15" s="3">
        <v>344260</v>
      </c>
      <c r="L15" s="3"/>
      <c r="M15" s="3"/>
      <c r="N15" s="3">
        <f t="shared" si="0"/>
        <v>0</v>
      </c>
      <c r="O15" s="3">
        <f t="shared" si="1"/>
        <v>344260</v>
      </c>
    </row>
    <row r="16" spans="1:15" s="10" customFormat="1" ht="19.5" customHeight="1">
      <c r="A16" s="2" t="s">
        <v>27</v>
      </c>
      <c r="B16" s="3"/>
      <c r="C16" s="3"/>
      <c r="D16" s="3"/>
      <c r="E16" s="3"/>
      <c r="F16" s="3"/>
      <c r="G16" s="3"/>
      <c r="H16" s="3"/>
      <c r="I16" s="3"/>
      <c r="J16" s="3">
        <v>14905000</v>
      </c>
      <c r="K16" s="3">
        <v>15419396</v>
      </c>
      <c r="L16" s="3"/>
      <c r="M16" s="3"/>
      <c r="N16" s="3">
        <f t="shared" si="0"/>
        <v>14905000</v>
      </c>
      <c r="O16" s="3">
        <f t="shared" si="1"/>
        <v>15419396</v>
      </c>
    </row>
    <row r="17" spans="1:15" s="10" customFormat="1">
      <c r="A17" s="2" t="s">
        <v>13</v>
      </c>
      <c r="B17" s="3"/>
      <c r="C17" s="3"/>
      <c r="D17" s="3"/>
      <c r="E17" s="3"/>
      <c r="F17" s="3">
        <v>2889240</v>
      </c>
      <c r="G17" s="3">
        <v>2247095</v>
      </c>
      <c r="H17" s="3"/>
      <c r="I17" s="3"/>
      <c r="J17" s="3"/>
      <c r="K17" s="3"/>
      <c r="L17" s="3"/>
      <c r="M17" s="3"/>
      <c r="N17" s="3">
        <f t="shared" si="0"/>
        <v>2889240</v>
      </c>
      <c r="O17" s="3">
        <f t="shared" si="1"/>
        <v>2247095</v>
      </c>
    </row>
    <row r="18" spans="1:15" s="10" customFormat="1">
      <c r="A18" s="2" t="s">
        <v>35</v>
      </c>
      <c r="B18" s="3"/>
      <c r="C18" s="3"/>
      <c r="D18" s="3"/>
      <c r="E18" s="3"/>
      <c r="F18" s="3">
        <v>787464</v>
      </c>
      <c r="G18" s="3">
        <v>768929</v>
      </c>
      <c r="H18" s="3"/>
      <c r="I18" s="3"/>
      <c r="J18" s="3"/>
      <c r="K18" s="3"/>
      <c r="L18" s="3"/>
      <c r="M18" s="3"/>
      <c r="N18" s="3">
        <f t="shared" si="0"/>
        <v>787464</v>
      </c>
      <c r="O18" s="3">
        <f t="shared" si="1"/>
        <v>768929</v>
      </c>
    </row>
    <row r="19" spans="1:15" s="10" customFormat="1" ht="18" customHeight="1">
      <c r="A19" s="2" t="s">
        <v>14</v>
      </c>
      <c r="B19" s="3">
        <v>4447740</v>
      </c>
      <c r="C19" s="3">
        <v>4308521</v>
      </c>
      <c r="D19" s="3">
        <v>1013792</v>
      </c>
      <c r="E19" s="3">
        <v>1589169</v>
      </c>
      <c r="F19" s="3">
        <v>2710392</v>
      </c>
      <c r="G19" s="3">
        <v>10123598</v>
      </c>
      <c r="H19" s="3"/>
      <c r="I19" s="3"/>
      <c r="J19" s="3"/>
      <c r="K19" s="3"/>
      <c r="L19" s="3">
        <v>6201000</v>
      </c>
      <c r="M19" s="3">
        <v>574860</v>
      </c>
      <c r="N19" s="3">
        <f t="shared" si="0"/>
        <v>14372924</v>
      </c>
      <c r="O19" s="3">
        <f t="shared" si="1"/>
        <v>16596148</v>
      </c>
    </row>
    <row r="20" spans="1:15" s="10" customFormat="1" ht="15" customHeight="1">
      <c r="A20" s="2" t="s">
        <v>15</v>
      </c>
      <c r="B20" s="3"/>
      <c r="C20" s="3"/>
      <c r="D20" s="3"/>
      <c r="E20" s="3"/>
      <c r="F20" s="3">
        <v>374776</v>
      </c>
      <c r="G20" s="3">
        <v>33076</v>
      </c>
      <c r="H20" s="3"/>
      <c r="I20" s="3"/>
      <c r="J20" s="3"/>
      <c r="K20" s="3"/>
      <c r="L20" s="3"/>
      <c r="M20" s="3"/>
      <c r="N20" s="3">
        <f t="shared" si="0"/>
        <v>374776</v>
      </c>
      <c r="O20" s="3">
        <f t="shared" si="1"/>
        <v>33076</v>
      </c>
    </row>
    <row r="21" spans="1:15" s="10" customFormat="1" ht="17.25" customHeight="1">
      <c r="A21" s="2" t="s">
        <v>16</v>
      </c>
      <c r="B21" s="3"/>
      <c r="C21" s="3"/>
      <c r="D21" s="3"/>
      <c r="E21" s="3"/>
      <c r="F21" s="3">
        <v>324246</v>
      </c>
      <c r="G21" s="3">
        <v>365016</v>
      </c>
      <c r="H21" s="3"/>
      <c r="I21" s="3"/>
      <c r="J21" s="3"/>
      <c r="K21" s="3"/>
      <c r="L21" s="3"/>
      <c r="M21" s="3"/>
      <c r="N21" s="3">
        <f t="shared" si="0"/>
        <v>324246</v>
      </c>
      <c r="O21" s="3">
        <f t="shared" si="1"/>
        <v>365016</v>
      </c>
    </row>
    <row r="22" spans="1:15" s="10" customFormat="1">
      <c r="A22" s="2" t="s">
        <v>17</v>
      </c>
      <c r="B22" s="3"/>
      <c r="C22" s="3"/>
      <c r="D22" s="3"/>
      <c r="E22" s="3"/>
      <c r="F22" s="3">
        <v>70800</v>
      </c>
      <c r="G22" s="3">
        <v>180833</v>
      </c>
      <c r="H22" s="3"/>
      <c r="I22" s="3"/>
      <c r="J22" s="3"/>
      <c r="K22" s="3"/>
      <c r="L22" s="3"/>
      <c r="M22" s="3"/>
      <c r="N22" s="3">
        <f t="shared" si="0"/>
        <v>70800</v>
      </c>
      <c r="O22" s="3">
        <f t="shared" si="1"/>
        <v>180833</v>
      </c>
    </row>
    <row r="23" spans="1:15" s="10" customFormat="1" ht="17.25" customHeight="1">
      <c r="A23" s="2" t="s">
        <v>18</v>
      </c>
      <c r="B23" s="3">
        <v>1352000</v>
      </c>
      <c r="C23" s="3">
        <v>1544863</v>
      </c>
      <c r="D23" s="3">
        <v>309203</v>
      </c>
      <c r="E23" s="3">
        <v>354550</v>
      </c>
      <c r="F23" s="3">
        <v>3790706</v>
      </c>
      <c r="G23" s="3">
        <v>4155119</v>
      </c>
      <c r="H23" s="3"/>
      <c r="I23" s="3"/>
      <c r="J23" s="3"/>
      <c r="K23" s="3"/>
      <c r="L23" s="3">
        <v>5250000</v>
      </c>
      <c r="M23" s="3">
        <v>261240</v>
      </c>
      <c r="N23" s="3">
        <f t="shared" si="0"/>
        <v>10701909</v>
      </c>
      <c r="O23" s="3">
        <f t="shared" si="1"/>
        <v>6315772</v>
      </c>
    </row>
    <row r="24" spans="1:15" s="10" customFormat="1" ht="30" customHeight="1">
      <c r="A24" s="2" t="s">
        <v>32</v>
      </c>
      <c r="B24" s="3"/>
      <c r="C24" s="3"/>
      <c r="D24" s="3"/>
      <c r="E24" s="3"/>
      <c r="F24" s="3">
        <v>2371919</v>
      </c>
      <c r="G24" s="3">
        <v>3172076</v>
      </c>
      <c r="H24" s="3"/>
      <c r="I24" s="3"/>
      <c r="J24" s="3"/>
      <c r="K24" s="3"/>
      <c r="L24" s="3"/>
      <c r="M24" s="3"/>
      <c r="N24" s="3">
        <f t="shared" si="0"/>
        <v>2371919</v>
      </c>
      <c r="O24" s="3">
        <f t="shared" si="1"/>
        <v>3172076</v>
      </c>
    </row>
    <row r="25" spans="1:15" s="10" customFormat="1" ht="15.75" customHeight="1">
      <c r="A25" s="2" t="s">
        <v>36</v>
      </c>
      <c r="B25" s="3"/>
      <c r="C25" s="3"/>
      <c r="D25" s="3"/>
      <c r="E25" s="3"/>
      <c r="F25" s="3">
        <v>193035</v>
      </c>
      <c r="G25" s="3">
        <v>181423</v>
      </c>
      <c r="H25" s="3"/>
      <c r="I25" s="3"/>
      <c r="J25" s="3"/>
      <c r="K25" s="3"/>
      <c r="L25" s="3"/>
      <c r="M25" s="3"/>
      <c r="N25" s="3">
        <f t="shared" si="0"/>
        <v>193035</v>
      </c>
      <c r="O25" s="3">
        <f t="shared" si="1"/>
        <v>181423</v>
      </c>
    </row>
    <row r="26" spans="1:15" s="10" customFormat="1" ht="19.5" customHeight="1">
      <c r="A26" s="2" t="s">
        <v>33</v>
      </c>
      <c r="B26" s="3"/>
      <c r="C26" s="3"/>
      <c r="D26" s="3"/>
      <c r="E26" s="3"/>
      <c r="F26" s="3">
        <v>1650528</v>
      </c>
      <c r="G26" s="3">
        <v>1724281</v>
      </c>
      <c r="H26" s="3"/>
      <c r="I26" s="3"/>
      <c r="J26" s="3"/>
      <c r="K26" s="3"/>
      <c r="L26" s="3">
        <v>899000</v>
      </c>
      <c r="M26" s="3">
        <v>1060629</v>
      </c>
      <c r="N26" s="3">
        <f t="shared" si="0"/>
        <v>2549528</v>
      </c>
      <c r="O26" s="3">
        <f t="shared" si="1"/>
        <v>2784910</v>
      </c>
    </row>
    <row r="27" spans="1:15" s="10" customFormat="1">
      <c r="A27" s="2" t="s">
        <v>19</v>
      </c>
      <c r="B27" s="3"/>
      <c r="C27" s="3"/>
      <c r="D27" s="3"/>
      <c r="E27" s="3"/>
      <c r="F27" s="3">
        <v>297692</v>
      </c>
      <c r="G27" s="3">
        <v>297692</v>
      </c>
      <c r="H27" s="3"/>
      <c r="I27" s="3"/>
      <c r="J27" s="3"/>
      <c r="K27" s="3"/>
      <c r="L27" s="3"/>
      <c r="M27" s="3"/>
      <c r="N27" s="3">
        <f t="shared" si="0"/>
        <v>297692</v>
      </c>
      <c r="O27" s="3">
        <f t="shared" si="1"/>
        <v>297692</v>
      </c>
    </row>
    <row r="28" spans="1:15" s="10" customFormat="1" ht="17.25" customHeight="1">
      <c r="A28" s="2" t="s">
        <v>20</v>
      </c>
      <c r="B28" s="3"/>
      <c r="C28" s="3"/>
      <c r="D28" s="3"/>
      <c r="E28" s="3"/>
      <c r="F28" s="3">
        <v>452559</v>
      </c>
      <c r="G28" s="3">
        <v>452559</v>
      </c>
      <c r="H28" s="3"/>
      <c r="I28" s="3"/>
      <c r="J28" s="3"/>
      <c r="K28" s="3"/>
      <c r="L28" s="3"/>
      <c r="M28" s="3"/>
      <c r="N28" s="3">
        <f t="shared" si="0"/>
        <v>452559</v>
      </c>
      <c r="O28" s="3">
        <f t="shared" si="1"/>
        <v>452559</v>
      </c>
    </row>
    <row r="29" spans="1:15" s="10" customFormat="1" ht="13.5" customHeight="1">
      <c r="A29" s="2" t="s">
        <v>25</v>
      </c>
      <c r="B29" s="3">
        <v>797760</v>
      </c>
      <c r="C29" s="3">
        <v>627343</v>
      </c>
      <c r="D29" s="3">
        <v>175507</v>
      </c>
      <c r="E29" s="3">
        <v>145254</v>
      </c>
      <c r="F29" s="3">
        <v>722741</v>
      </c>
      <c r="G29" s="3">
        <v>1494839</v>
      </c>
      <c r="H29" s="3"/>
      <c r="I29" s="3"/>
      <c r="J29" s="3"/>
      <c r="K29" s="3"/>
      <c r="L29" s="3"/>
      <c r="M29" s="3"/>
      <c r="N29" s="3">
        <f t="shared" si="0"/>
        <v>1696008</v>
      </c>
      <c r="O29" s="3">
        <f t="shared" si="1"/>
        <v>2267436</v>
      </c>
    </row>
    <row r="30" spans="1:15" s="10" customFormat="1" ht="16.5" customHeight="1">
      <c r="A30" s="2" t="s">
        <v>26</v>
      </c>
      <c r="B30" s="3">
        <v>1292640</v>
      </c>
      <c r="C30" s="3">
        <v>1478358</v>
      </c>
      <c r="D30" s="3">
        <v>263261</v>
      </c>
      <c r="E30" s="3">
        <v>334405</v>
      </c>
      <c r="F30" s="3">
        <v>57658</v>
      </c>
      <c r="G30" s="3">
        <v>47000</v>
      </c>
      <c r="H30" s="3"/>
      <c r="I30" s="3"/>
      <c r="J30" s="3"/>
      <c r="K30" s="3"/>
      <c r="L30" s="3"/>
      <c r="M30" s="3"/>
      <c r="N30" s="3">
        <f t="shared" si="0"/>
        <v>1613559</v>
      </c>
      <c r="O30" s="3">
        <f t="shared" si="1"/>
        <v>1859763</v>
      </c>
    </row>
    <row r="31" spans="1:15" s="10" customFormat="1" ht="21" customHeight="1">
      <c r="A31" s="2" t="s">
        <v>29</v>
      </c>
      <c r="B31" s="3"/>
      <c r="C31" s="3"/>
      <c r="D31" s="3"/>
      <c r="E31" s="3"/>
      <c r="F31" s="3"/>
      <c r="G31" s="3"/>
      <c r="H31" s="3"/>
      <c r="I31" s="3"/>
      <c r="J31" s="3">
        <v>7205160</v>
      </c>
      <c r="K31" s="3">
        <v>6944000</v>
      </c>
      <c r="L31" s="3"/>
      <c r="M31" s="3"/>
      <c r="N31" s="3">
        <f t="shared" si="0"/>
        <v>7205160</v>
      </c>
      <c r="O31" s="3">
        <f t="shared" si="1"/>
        <v>6944000</v>
      </c>
    </row>
    <row r="32" spans="1:15" s="10" customFormat="1" ht="21" customHeight="1">
      <c r="A32" s="2" t="s">
        <v>37</v>
      </c>
      <c r="B32" s="3"/>
      <c r="C32" s="3"/>
      <c r="D32" s="3"/>
      <c r="E32" s="3"/>
      <c r="F32" s="3">
        <v>253979</v>
      </c>
      <c r="G32" s="3">
        <v>389514</v>
      </c>
      <c r="H32" s="3"/>
      <c r="I32" s="3"/>
      <c r="J32" s="3"/>
      <c r="K32" s="3"/>
      <c r="L32" s="3"/>
      <c r="M32" s="3"/>
      <c r="N32" s="3">
        <f t="shared" si="0"/>
        <v>253979</v>
      </c>
      <c r="O32" s="3">
        <f t="shared" si="1"/>
        <v>389514</v>
      </c>
    </row>
    <row r="33" spans="1:15" s="10" customFormat="1" ht="21" customHeight="1">
      <c r="A33" s="2" t="s">
        <v>43</v>
      </c>
      <c r="B33" s="3"/>
      <c r="C33" s="3"/>
      <c r="D33" s="3"/>
      <c r="E33" s="3"/>
      <c r="F33" s="3"/>
      <c r="G33" s="3">
        <v>43550</v>
      </c>
      <c r="H33" s="3"/>
      <c r="I33" s="3"/>
      <c r="J33" s="3"/>
      <c r="K33" s="3"/>
      <c r="L33" s="3"/>
      <c r="M33" s="3"/>
      <c r="N33" s="3"/>
      <c r="O33" s="3">
        <f t="shared" ref="O33:O40" si="2">SUM(C33+E33+G33+I33+K33+M33)</f>
        <v>43550</v>
      </c>
    </row>
    <row r="34" spans="1:15" s="10" customFormat="1" ht="21" customHeight="1">
      <c r="A34" s="2" t="s">
        <v>42</v>
      </c>
      <c r="B34" s="3"/>
      <c r="C34" s="3"/>
      <c r="D34" s="3"/>
      <c r="E34" s="3"/>
      <c r="F34" s="3"/>
      <c r="G34" s="3"/>
      <c r="H34" s="3"/>
      <c r="I34" s="3">
        <v>302500</v>
      </c>
      <c r="J34" s="3"/>
      <c r="K34" s="3"/>
      <c r="L34" s="3"/>
      <c r="M34" s="3"/>
      <c r="N34" s="3">
        <f t="shared" ref="N34:N40" si="3">SUM(B34+D34+F34+H34+J34+L34)</f>
        <v>0</v>
      </c>
      <c r="O34" s="3">
        <f t="shared" si="2"/>
        <v>302500</v>
      </c>
    </row>
    <row r="35" spans="1:15" s="10" customFormat="1">
      <c r="A35" s="2" t="s">
        <v>28</v>
      </c>
      <c r="B35" s="3"/>
      <c r="C35" s="3"/>
      <c r="D35" s="3"/>
      <c r="E35" s="3">
        <v>7080</v>
      </c>
      <c r="F35" s="3"/>
      <c r="G35" s="3"/>
      <c r="H35" s="3">
        <v>3379185</v>
      </c>
      <c r="I35" s="3">
        <v>4027223</v>
      </c>
      <c r="J35" s="3"/>
      <c r="K35" s="3"/>
      <c r="L35" s="3"/>
      <c r="M35" s="3"/>
      <c r="N35" s="3">
        <f t="shared" si="3"/>
        <v>3379185</v>
      </c>
      <c r="O35" s="3">
        <f t="shared" si="2"/>
        <v>4034303</v>
      </c>
    </row>
    <row r="36" spans="1:15" ht="24" customHeight="1">
      <c r="A36" s="2" t="s">
        <v>21</v>
      </c>
      <c r="B36" s="3">
        <v>320000</v>
      </c>
      <c r="C36" s="3">
        <v>3841630</v>
      </c>
      <c r="D36" s="3">
        <v>36800</v>
      </c>
      <c r="E36" s="3">
        <v>667649</v>
      </c>
      <c r="F36" s="3">
        <v>10212</v>
      </c>
      <c r="G36" s="3">
        <v>80509</v>
      </c>
      <c r="H36" s="3"/>
      <c r="I36" s="3"/>
      <c r="J36" s="3"/>
      <c r="K36" s="3"/>
      <c r="L36" s="3"/>
      <c r="M36" s="3"/>
      <c r="N36" s="3">
        <f t="shared" si="3"/>
        <v>367012</v>
      </c>
      <c r="O36" s="3">
        <f t="shared" si="2"/>
        <v>4589788</v>
      </c>
    </row>
    <row r="37" spans="1:15" ht="24" customHeight="1">
      <c r="A37" s="2" t="s">
        <v>34</v>
      </c>
      <c r="B37" s="3"/>
      <c r="C37" s="3">
        <v>165000</v>
      </c>
      <c r="D37" s="3"/>
      <c r="E37" s="3">
        <v>36300</v>
      </c>
      <c r="F37" s="3">
        <v>276376</v>
      </c>
      <c r="G37" s="3">
        <v>6050079</v>
      </c>
      <c r="H37" s="3"/>
      <c r="I37" s="3"/>
      <c r="J37" s="3"/>
      <c r="K37" s="3"/>
      <c r="L37" s="3">
        <v>16365609</v>
      </c>
      <c r="M37" s="3">
        <v>5264402</v>
      </c>
      <c r="N37" s="3">
        <f t="shared" si="3"/>
        <v>16641985</v>
      </c>
      <c r="O37" s="3">
        <f t="shared" si="2"/>
        <v>11515781</v>
      </c>
    </row>
    <row r="38" spans="1:15" ht="24" customHeight="1">
      <c r="A38" s="2" t="s">
        <v>45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>
        <f t="shared" si="3"/>
        <v>0</v>
      </c>
      <c r="O38" s="3">
        <f t="shared" si="2"/>
        <v>0</v>
      </c>
    </row>
    <row r="39" spans="1:15" ht="24" customHeight="1">
      <c r="A39" s="2" t="s">
        <v>38</v>
      </c>
      <c r="B39" s="3"/>
      <c r="C39" s="3"/>
      <c r="D39" s="3"/>
      <c r="E39" s="3"/>
      <c r="F39" s="3">
        <v>431800</v>
      </c>
      <c r="G39" s="3"/>
      <c r="H39" s="3"/>
      <c r="I39" s="3"/>
      <c r="J39" s="3"/>
      <c r="K39" s="3"/>
      <c r="L39" s="3"/>
      <c r="M39" s="3"/>
      <c r="N39" s="3">
        <f t="shared" si="3"/>
        <v>431800</v>
      </c>
      <c r="O39" s="3">
        <f t="shared" si="2"/>
        <v>0</v>
      </c>
    </row>
    <row r="40" spans="1:15">
      <c r="A40" s="4" t="s">
        <v>31</v>
      </c>
      <c r="B40" s="7"/>
      <c r="C40" s="8"/>
      <c r="D40" s="8"/>
      <c r="E40" s="8"/>
      <c r="F40" s="8"/>
      <c r="G40" s="8"/>
      <c r="H40" s="8"/>
      <c r="I40" s="8"/>
      <c r="J40" s="8">
        <v>1044851</v>
      </c>
      <c r="K40" s="8">
        <v>122489403</v>
      </c>
      <c r="L40" s="7"/>
      <c r="M40" s="8"/>
      <c r="N40" s="3">
        <f t="shared" si="3"/>
        <v>1044851</v>
      </c>
      <c r="O40" s="3">
        <f t="shared" si="2"/>
        <v>122489403</v>
      </c>
    </row>
    <row r="41" spans="1:15">
      <c r="A41" s="4" t="s">
        <v>46</v>
      </c>
      <c r="B41" s="7">
        <f>SUM(B11:B40)</f>
        <v>15061240</v>
      </c>
      <c r="C41" s="7">
        <f t="shared" ref="C41:O41" si="4">SUM(C11:C40)</f>
        <v>18517359</v>
      </c>
      <c r="D41" s="7">
        <f t="shared" si="4"/>
        <v>3053377</v>
      </c>
      <c r="E41" s="7">
        <f t="shared" si="4"/>
        <v>5078238</v>
      </c>
      <c r="F41" s="7">
        <f t="shared" si="4"/>
        <v>21248081</v>
      </c>
      <c r="G41" s="7">
        <f t="shared" si="4"/>
        <v>37279967</v>
      </c>
      <c r="H41" s="7">
        <f t="shared" si="4"/>
        <v>3379185</v>
      </c>
      <c r="I41" s="7">
        <f t="shared" si="4"/>
        <v>4329723</v>
      </c>
      <c r="J41" s="7">
        <f t="shared" si="4"/>
        <v>23155011</v>
      </c>
      <c r="K41" s="7">
        <f t="shared" si="4"/>
        <v>145422059</v>
      </c>
      <c r="L41" s="7">
        <f t="shared" si="4"/>
        <v>136690169</v>
      </c>
      <c r="M41" s="7">
        <f t="shared" si="4"/>
        <v>26072849</v>
      </c>
      <c r="N41" s="7">
        <f t="shared" si="4"/>
        <v>202587063</v>
      </c>
      <c r="O41" s="7">
        <f t="shared" si="4"/>
        <v>236700195</v>
      </c>
    </row>
    <row r="42" spans="1:15" ht="23.25">
      <c r="A42" s="11" t="s">
        <v>40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3">
        <v>410968</v>
      </c>
      <c r="O42" s="3">
        <v>410968</v>
      </c>
    </row>
    <row r="43" spans="1:15">
      <c r="A43" s="5" t="s">
        <v>22</v>
      </c>
      <c r="B43" s="6">
        <f>SUM(B41:B42)</f>
        <v>15061240</v>
      </c>
      <c r="C43" s="6">
        <f t="shared" ref="C43:O43" si="5">SUM(C41:C42)</f>
        <v>18517359</v>
      </c>
      <c r="D43" s="6">
        <f t="shared" si="5"/>
        <v>3053377</v>
      </c>
      <c r="E43" s="6">
        <f t="shared" si="5"/>
        <v>5078238</v>
      </c>
      <c r="F43" s="6">
        <f t="shared" si="5"/>
        <v>21248081</v>
      </c>
      <c r="G43" s="6">
        <f t="shared" si="5"/>
        <v>37279967</v>
      </c>
      <c r="H43" s="6">
        <f t="shared" si="5"/>
        <v>3379185</v>
      </c>
      <c r="I43" s="6">
        <f t="shared" si="5"/>
        <v>4329723</v>
      </c>
      <c r="J43" s="6">
        <f t="shared" si="5"/>
        <v>23155011</v>
      </c>
      <c r="K43" s="6">
        <f t="shared" si="5"/>
        <v>145422059</v>
      </c>
      <c r="L43" s="6">
        <f t="shared" si="5"/>
        <v>136690169</v>
      </c>
      <c r="M43" s="6">
        <f t="shared" si="5"/>
        <v>26072849</v>
      </c>
      <c r="N43" s="6">
        <f t="shared" si="5"/>
        <v>202998031</v>
      </c>
      <c r="O43" s="6">
        <f t="shared" si="5"/>
        <v>237111163</v>
      </c>
    </row>
    <row r="45" spans="1:15">
      <c r="O45" s="9"/>
    </row>
    <row r="47" spans="1:15">
      <c r="O47" s="9"/>
    </row>
  </sheetData>
  <mergeCells count="19">
    <mergeCell ref="C1:E1"/>
    <mergeCell ref="F1:G1"/>
    <mergeCell ref="H1:J1"/>
    <mergeCell ref="K1:M1"/>
    <mergeCell ref="N1:O1"/>
    <mergeCell ref="C4:D4"/>
    <mergeCell ref="C5:D5"/>
    <mergeCell ref="A6:O6"/>
    <mergeCell ref="C2:O2"/>
    <mergeCell ref="A7:O7"/>
    <mergeCell ref="A8:O8"/>
    <mergeCell ref="A9:A10"/>
    <mergeCell ref="B9:C9"/>
    <mergeCell ref="D9:E9"/>
    <mergeCell ref="F9:G9"/>
    <mergeCell ref="H9:I9"/>
    <mergeCell ref="J9:K9"/>
    <mergeCell ref="L9:M9"/>
    <mergeCell ref="N9:O9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4.melléklet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Jegyzo</cp:lastModifiedBy>
  <cp:lastPrinted>2018-05-25T06:22:46Z</cp:lastPrinted>
  <dcterms:created xsi:type="dcterms:W3CDTF">2012-02-02T10:48:30Z</dcterms:created>
  <dcterms:modified xsi:type="dcterms:W3CDTF">2018-06-05T11:47:30Z</dcterms:modified>
</cp:coreProperties>
</file>