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3-2019. évi ktgvetés\"/>
    </mc:Choice>
  </mc:AlternateContent>
  <bookViews>
    <workbookView xWindow="0" yWindow="0" windowWidth="28800" windowHeight="11835"/>
  </bookViews>
  <sheets>
    <sheet name="15.sz. 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D50" i="1"/>
  <c r="C50" i="1"/>
  <c r="G49" i="1"/>
  <c r="G47" i="1"/>
  <c r="G46" i="1"/>
  <c r="F45" i="1"/>
  <c r="G45" i="1" s="1"/>
  <c r="F44" i="1"/>
  <c r="G44" i="1" s="1"/>
  <c r="F43" i="1"/>
  <c r="F50" i="1" s="1"/>
  <c r="F40" i="1"/>
  <c r="D40" i="1"/>
  <c r="C40" i="1"/>
  <c r="G39" i="1"/>
  <c r="G38" i="1"/>
  <c r="G37" i="1"/>
  <c r="G36" i="1"/>
  <c r="G35" i="1"/>
  <c r="G34" i="1"/>
  <c r="G40" i="1" s="1"/>
  <c r="F25" i="1"/>
  <c r="D25" i="1"/>
  <c r="C25" i="1"/>
  <c r="G24" i="1"/>
  <c r="G23" i="1"/>
  <c r="G22" i="1"/>
  <c r="G21" i="1"/>
  <c r="G20" i="1"/>
  <c r="G19" i="1"/>
  <c r="G18" i="1"/>
  <c r="G25" i="1" s="1"/>
  <c r="F15" i="1"/>
  <c r="C15" i="1"/>
  <c r="G14" i="1"/>
  <c r="G13" i="1"/>
  <c r="G12" i="1"/>
  <c r="G11" i="1"/>
  <c r="G10" i="1"/>
  <c r="D9" i="1"/>
  <c r="G9" i="1" s="1"/>
  <c r="G15" i="1" s="1"/>
  <c r="D15" i="1" l="1"/>
  <c r="G43" i="1"/>
  <c r="G50" i="1" s="1"/>
</calcChain>
</file>

<file path=xl/sharedStrings.xml><?xml version="1.0" encoding="utf-8"?>
<sst xmlns="http://schemas.openxmlformats.org/spreadsheetml/2006/main" count="102" uniqueCount="43">
  <si>
    <t xml:space="preserve">EU-s támogatással megvalósuló projektek </t>
  </si>
  <si>
    <t>EU-s projekt neve, azonosítója: Komplex energetikai  fejlesztések Téglás Város intézményeinek épületein TOP-3.2.1-15-HB1-2016-00048</t>
  </si>
  <si>
    <t>Forintban</t>
  </si>
  <si>
    <t>Sor-szám</t>
  </si>
  <si>
    <t>A</t>
  </si>
  <si>
    <t>B</t>
  </si>
  <si>
    <t>C</t>
  </si>
  <si>
    <t>D</t>
  </si>
  <si>
    <t>E</t>
  </si>
  <si>
    <t>F</t>
  </si>
  <si>
    <t>Források</t>
  </si>
  <si>
    <t>2017.</t>
  </si>
  <si>
    <t>2018.</t>
  </si>
  <si>
    <t>2019.</t>
  </si>
  <si>
    <t>2019. után</t>
  </si>
  <si>
    <t>Összesen</t>
  </si>
  <si>
    <t>1.</t>
  </si>
  <si>
    <t>Saját erő</t>
  </si>
  <si>
    <t>2.</t>
  </si>
  <si>
    <t>EU-s forrás</t>
  </si>
  <si>
    <t>3.</t>
  </si>
  <si>
    <t>Társfinanszírozás</t>
  </si>
  <si>
    <t>4.</t>
  </si>
  <si>
    <t>Hitel</t>
  </si>
  <si>
    <t>5.</t>
  </si>
  <si>
    <t>Egyéb forrás</t>
  </si>
  <si>
    <t>6.</t>
  </si>
  <si>
    <t>Források összesen:</t>
  </si>
  <si>
    <t>Kiadások, költségek</t>
  </si>
  <si>
    <t>Személyi  juttatások</t>
  </si>
  <si>
    <t>Munkaadókat terhelő járulékok és szociális hozzájárulási adó</t>
  </si>
  <si>
    <t>Dologi  kiadások</t>
  </si>
  <si>
    <t xml:space="preserve">   Beruházások</t>
  </si>
  <si>
    <t xml:space="preserve">   Felújítások</t>
  </si>
  <si>
    <t>7.</t>
  </si>
  <si>
    <t>Összesen:</t>
  </si>
  <si>
    <t>EU-s projekt neve, azonosítója: EFOP-1.5.3-16-2017-00121 számú pályázat "Humán szolgáltatások fejlesztése települések összefogásával"</t>
  </si>
  <si>
    <t>Önkormányzaton kívüli EU-s projektekhez történő hozzájárulás 2019. évi előirányzat *</t>
  </si>
  <si>
    <t>Sor- szám</t>
  </si>
  <si>
    <t>Támogatott neve</t>
  </si>
  <si>
    <t>Hozzájárulás  (E Ft)</t>
  </si>
  <si>
    <t>* Nincsen ilyen hozzájárulás az Önkormányzat esetében</t>
  </si>
  <si>
    <t>15. melléklet a 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</si>
</sst>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sz val="12"/>
      <name val="Times New Roman CE"/>
      <charset val="238"/>
    </font>
    <font>
      <sz val="9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0" fontId="0" fillId="0" borderId="0" xfId="0" applyFill="1" applyProtection="1"/>
    <xf numFmtId="0" fontId="0" fillId="0" borderId="0" xfId="0" applyFill="1" applyAlignment="1" applyProtection="1">
      <alignment horizontal="right"/>
    </xf>
    <xf numFmtId="0" fontId="0" fillId="0" borderId="0" xfId="0" applyFill="1"/>
    <xf numFmtId="0" fontId="1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Alignment="1" applyProtection="1">
      <alignment horizontal="center" wrapText="1"/>
    </xf>
    <xf numFmtId="0" fontId="3" fillId="0" borderId="0" xfId="0" applyFont="1" applyFill="1" applyProtection="1"/>
    <xf numFmtId="0" fontId="4" fillId="0" borderId="0" xfId="0" applyFont="1" applyFill="1" applyBorder="1" applyAlignment="1" applyProtection="1">
      <alignment horizontal="right"/>
    </xf>
    <xf numFmtId="0" fontId="0" fillId="0" borderId="1" xfId="0" applyFill="1" applyBorder="1" applyAlignment="1">
      <alignment horizont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wrapText="1"/>
    </xf>
    <xf numFmtId="0" fontId="2" fillId="0" borderId="2" xfId="0" applyFont="1" applyFill="1" applyBorder="1" applyAlignment="1" applyProtection="1">
      <alignment vertical="center"/>
    </xf>
    <xf numFmtId="0" fontId="0" fillId="0" borderId="5" xfId="0" applyFill="1" applyBorder="1" applyAlignment="1">
      <alignment horizontal="right"/>
    </xf>
    <xf numFmtId="49" fontId="3" fillId="0" borderId="6" xfId="0" applyNumberFormat="1" applyFont="1" applyFill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8" xfId="0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right"/>
    </xf>
    <xf numFmtId="49" fontId="3" fillId="0" borderId="7" xfId="0" applyNumberFormat="1" applyFont="1" applyFill="1" applyBorder="1" applyAlignment="1" applyProtection="1">
      <alignment vertical="center"/>
    </xf>
    <xf numFmtId="0" fontId="0" fillId="0" borderId="10" xfId="0" applyFill="1" applyBorder="1" applyAlignment="1">
      <alignment horizontal="right"/>
    </xf>
    <xf numFmtId="49" fontId="3" fillId="0" borderId="11" xfId="0" applyNumberFormat="1" applyFont="1" applyFill="1" applyBorder="1" applyAlignment="1" applyProtection="1">
      <alignment vertical="center"/>
      <protection locked="0"/>
    </xf>
    <xf numFmtId="3" fontId="3" fillId="0" borderId="11" xfId="0" applyNumberFormat="1" applyFont="1" applyFill="1" applyBorder="1" applyAlignment="1" applyProtection="1">
      <alignment vertical="center"/>
      <protection locked="0"/>
    </xf>
    <xf numFmtId="3" fontId="3" fillId="0" borderId="12" xfId="0" applyNumberFormat="1" applyFont="1" applyFill="1" applyBorder="1" applyAlignment="1" applyProtection="1">
      <alignment vertical="center"/>
      <protection locked="0"/>
    </xf>
    <xf numFmtId="49" fontId="2" fillId="0" borderId="13" xfId="0" applyNumberFormat="1" applyFont="1" applyFill="1" applyBorder="1" applyAlignment="1" applyProtection="1">
      <alignment horizontal="left" vertical="center"/>
    </xf>
    <xf numFmtId="49" fontId="2" fillId="0" borderId="14" xfId="0" applyNumberFormat="1" applyFont="1" applyFill="1" applyBorder="1" applyAlignment="1" applyProtection="1">
      <alignment horizontal="left" vertical="center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ill="1"/>
    <xf numFmtId="0" fontId="3" fillId="0" borderId="0" xfId="0" applyFont="1" applyFill="1" applyAlignment="1" applyProtection="1">
      <alignment vertical="center"/>
    </xf>
    <xf numFmtId="0" fontId="0" fillId="0" borderId="15" xfId="0" applyFill="1" applyBorder="1" applyAlignment="1">
      <alignment horizontal="center" wrapText="1"/>
    </xf>
    <xf numFmtId="0" fontId="6" fillId="0" borderId="16" xfId="1" applyFont="1" applyFill="1" applyBorder="1" applyAlignment="1" applyProtection="1">
      <alignment horizontal="left" vertical="center" wrapText="1" indent="1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7" xfId="0" applyNumberFormat="1" applyFont="1" applyFill="1" applyBorder="1" applyAlignment="1" applyProtection="1">
      <alignment vertical="center"/>
    </xf>
    <xf numFmtId="0" fontId="6" fillId="0" borderId="7" xfId="1" applyFont="1" applyFill="1" applyBorder="1" applyAlignment="1" applyProtection="1">
      <alignment horizontal="left" vertical="center" wrapText="1" indent="1"/>
    </xf>
    <xf numFmtId="3" fontId="3" fillId="0" borderId="8" xfId="0" applyNumberFormat="1" applyFont="1" applyFill="1" applyBorder="1" applyAlignment="1" applyProtection="1">
      <alignment vertical="center"/>
    </xf>
    <xf numFmtId="49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12" xfId="0" applyNumberFormat="1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vertical="center"/>
    </xf>
    <xf numFmtId="3" fontId="3" fillId="0" borderId="3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horizontal="right" vertical="center" indent="1"/>
      <protection locked="0"/>
    </xf>
    <xf numFmtId="3" fontId="3" fillId="0" borderId="8" xfId="0" applyNumberFormat="1" applyFont="1" applyFill="1" applyBorder="1" applyAlignment="1" applyProtection="1">
      <alignment horizontal="right" vertical="center" indent="1"/>
    </xf>
    <xf numFmtId="3" fontId="3" fillId="0" borderId="2" xfId="0" applyNumberFormat="1" applyFont="1" applyFill="1" applyBorder="1" applyAlignment="1" applyProtection="1">
      <alignment horizontal="right" vertical="center" indent="1"/>
    </xf>
    <xf numFmtId="3" fontId="3" fillId="0" borderId="3" xfId="0" applyNumberFormat="1" applyFont="1" applyFill="1" applyBorder="1" applyAlignment="1" applyProtection="1">
      <alignment horizontal="right" vertical="center" indent="1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left" indent="1"/>
      <protection locked="0"/>
    </xf>
    <xf numFmtId="0" fontId="3" fillId="0" borderId="6" xfId="0" applyFont="1" applyFill="1" applyBorder="1" applyAlignment="1" applyProtection="1">
      <alignment horizontal="left" indent="1"/>
      <protection locked="0"/>
    </xf>
    <xf numFmtId="0" fontId="3" fillId="0" borderId="6" xfId="0" applyFont="1" applyFill="1" applyBorder="1" applyAlignment="1" applyProtection="1">
      <alignment horizontal="right" indent="1"/>
      <protection locked="0"/>
    </xf>
    <xf numFmtId="0" fontId="3" fillId="0" borderId="17" xfId="0" applyFont="1" applyFill="1" applyBorder="1" applyAlignment="1" applyProtection="1">
      <alignment horizontal="right" indent="1"/>
      <protection locked="0"/>
    </xf>
    <xf numFmtId="0" fontId="3" fillId="0" borderId="11" xfId="0" applyFont="1" applyFill="1" applyBorder="1" applyAlignment="1" applyProtection="1">
      <alignment horizontal="left" indent="1"/>
      <protection locked="0"/>
    </xf>
    <xf numFmtId="0" fontId="3" fillId="0" borderId="11" xfId="0" applyFont="1" applyFill="1" applyBorder="1" applyAlignment="1" applyProtection="1">
      <alignment horizontal="left" indent="1"/>
      <protection locked="0"/>
    </xf>
    <xf numFmtId="0" fontId="3" fillId="0" borderId="11" xfId="0" applyFont="1" applyFill="1" applyBorder="1" applyAlignment="1" applyProtection="1">
      <alignment horizontal="right" indent="1"/>
      <protection locked="0"/>
    </xf>
    <xf numFmtId="0" fontId="3" fillId="0" borderId="12" xfId="0" applyFont="1" applyFill="1" applyBorder="1" applyAlignment="1" applyProtection="1">
      <alignment horizontal="right" indent="1"/>
      <protection locked="0"/>
    </xf>
    <xf numFmtId="0" fontId="2" fillId="0" borderId="13" xfId="0" applyFont="1" applyFill="1" applyBorder="1" applyAlignment="1" applyProtection="1">
      <alignment horizontal="left"/>
    </xf>
    <xf numFmtId="0" fontId="2" fillId="0" borderId="18" xfId="0" applyFont="1" applyFill="1" applyBorder="1" applyAlignment="1" applyProtection="1">
      <alignment horizontal="left"/>
    </xf>
    <xf numFmtId="0" fontId="2" fillId="0" borderId="14" xfId="0" applyFont="1" applyFill="1" applyBorder="1" applyAlignment="1" applyProtection="1">
      <alignment horizontal="left"/>
    </xf>
    <xf numFmtId="0" fontId="2" fillId="0" borderId="14" xfId="0" applyFont="1" applyFill="1" applyBorder="1" applyAlignment="1" applyProtection="1">
      <alignment horizontal="left"/>
    </xf>
    <xf numFmtId="0" fontId="2" fillId="0" borderId="2" xfId="0" applyFont="1" applyFill="1" applyBorder="1" applyAlignment="1" applyProtection="1">
      <alignment horizontal="right" indent="1"/>
    </xf>
    <xf numFmtId="0" fontId="2" fillId="0" borderId="3" xfId="0" applyFont="1" applyFill="1" applyBorder="1" applyAlignment="1" applyProtection="1">
      <alignment horizontal="right" indent="1"/>
    </xf>
    <xf numFmtId="0" fontId="7" fillId="0" borderId="0" xfId="0" applyFont="1" applyFill="1"/>
  </cellXfs>
  <cellStyles count="2">
    <cellStyle name="Normál" xfId="0" builtinId="0"/>
    <cellStyle name="Normál_KVRENMUNKA" xfId="1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workbookViewId="0">
      <selection activeCell="B2" sqref="B2"/>
    </sheetView>
  </sheetViews>
  <sheetFormatPr defaultRowHeight="12.75" x14ac:dyDescent="0.2"/>
  <cols>
    <col min="1" max="1" width="6.5" style="3" customWidth="1"/>
    <col min="2" max="2" width="38.6640625" style="3" customWidth="1"/>
    <col min="3" max="7" width="13.83203125" style="3" customWidth="1"/>
    <col min="8" max="16384" width="9.33203125" style="3"/>
  </cols>
  <sheetData>
    <row r="1" spans="1:11" x14ac:dyDescent="0.2">
      <c r="A1" s="1"/>
      <c r="B1" s="2" t="s">
        <v>42</v>
      </c>
      <c r="C1" s="2"/>
      <c r="D1" s="2"/>
      <c r="E1" s="2"/>
      <c r="F1" s="2"/>
      <c r="G1" s="2"/>
    </row>
    <row r="2" spans="1:11" x14ac:dyDescent="0.2">
      <c r="A2" s="1"/>
      <c r="B2" s="1"/>
      <c r="C2" s="1"/>
      <c r="D2" s="1"/>
      <c r="E2" s="1"/>
      <c r="F2" s="1"/>
    </row>
    <row r="3" spans="1:11" ht="15.75" x14ac:dyDescent="0.25">
      <c r="B3" s="4" t="s">
        <v>0</v>
      </c>
      <c r="C3" s="4"/>
      <c r="D3" s="4"/>
      <c r="E3" s="4"/>
      <c r="F3" s="4"/>
      <c r="G3" s="4"/>
    </row>
    <row r="4" spans="1:11" x14ac:dyDescent="0.2">
      <c r="B4" s="5"/>
      <c r="C4" s="5"/>
      <c r="D4" s="5"/>
      <c r="E4" s="5"/>
      <c r="F4" s="5"/>
      <c r="G4" s="5"/>
    </row>
    <row r="5" spans="1:11" ht="24.75" customHeight="1" x14ac:dyDescent="0.2">
      <c r="B5" s="6" t="s">
        <v>1</v>
      </c>
      <c r="C5" s="6"/>
      <c r="D5" s="6"/>
      <c r="E5" s="6"/>
      <c r="F5" s="6"/>
      <c r="G5" s="6"/>
    </row>
    <row r="6" spans="1:11" ht="13.5" thickBot="1" x14ac:dyDescent="0.25">
      <c r="B6" s="7"/>
      <c r="C6" s="7"/>
      <c r="D6" s="7"/>
      <c r="E6" s="7"/>
      <c r="F6" s="8" t="s">
        <v>2</v>
      </c>
      <c r="G6" s="8"/>
    </row>
    <row r="7" spans="1:11" ht="13.5" thickBot="1" x14ac:dyDescent="0.25">
      <c r="A7" s="9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1" t="s">
        <v>9</v>
      </c>
    </row>
    <row r="8" spans="1:11" ht="13.5" thickBot="1" x14ac:dyDescent="0.25">
      <c r="A8" s="12"/>
      <c r="B8" s="13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1" t="s">
        <v>15</v>
      </c>
    </row>
    <row r="9" spans="1:11" x14ac:dyDescent="0.2">
      <c r="A9" s="14" t="s">
        <v>16</v>
      </c>
      <c r="B9" s="15" t="s">
        <v>17</v>
      </c>
      <c r="C9" s="16"/>
      <c r="D9" s="16">
        <f>413000+166658</f>
        <v>579658</v>
      </c>
      <c r="E9" s="16"/>
      <c r="F9" s="16"/>
      <c r="G9" s="17">
        <f t="shared" ref="G9:G14" si="0">SUM(C9:F9)</f>
        <v>579658</v>
      </c>
    </row>
    <row r="10" spans="1:11" x14ac:dyDescent="0.2">
      <c r="A10" s="18" t="s">
        <v>18</v>
      </c>
      <c r="B10" s="19" t="s">
        <v>19</v>
      </c>
      <c r="C10" s="16">
        <v>185076000</v>
      </c>
      <c r="D10" s="16"/>
      <c r="E10" s="16"/>
      <c r="F10" s="16"/>
      <c r="G10" s="17">
        <f t="shared" si="0"/>
        <v>185076000</v>
      </c>
    </row>
    <row r="11" spans="1:11" x14ac:dyDescent="0.2">
      <c r="A11" s="18" t="s">
        <v>20</v>
      </c>
      <c r="B11" s="19" t="s">
        <v>21</v>
      </c>
      <c r="C11" s="16"/>
      <c r="D11" s="16"/>
      <c r="E11" s="16"/>
      <c r="F11" s="16"/>
      <c r="G11" s="17">
        <f t="shared" si="0"/>
        <v>0</v>
      </c>
    </row>
    <row r="12" spans="1:11" x14ac:dyDescent="0.2">
      <c r="A12" s="18" t="s">
        <v>22</v>
      </c>
      <c r="B12" s="19" t="s">
        <v>23</v>
      </c>
      <c r="C12" s="16"/>
      <c r="D12" s="16"/>
      <c r="E12" s="16"/>
      <c r="F12" s="16"/>
      <c r="G12" s="17">
        <f t="shared" si="0"/>
        <v>0</v>
      </c>
    </row>
    <row r="13" spans="1:11" x14ac:dyDescent="0.2">
      <c r="A13" s="18" t="s">
        <v>24</v>
      </c>
      <c r="B13" s="19" t="s">
        <v>25</v>
      </c>
      <c r="C13" s="16"/>
      <c r="D13" s="16"/>
      <c r="E13" s="16"/>
      <c r="F13" s="16"/>
      <c r="G13" s="17">
        <f t="shared" si="0"/>
        <v>0</v>
      </c>
    </row>
    <row r="14" spans="1:11" ht="13.5" thickBot="1" x14ac:dyDescent="0.25">
      <c r="A14" s="20" t="s">
        <v>26</v>
      </c>
      <c r="B14" s="21"/>
      <c r="C14" s="22"/>
      <c r="D14" s="22"/>
      <c r="E14" s="22"/>
      <c r="F14" s="22"/>
      <c r="G14" s="23">
        <f t="shared" si="0"/>
        <v>0</v>
      </c>
    </row>
    <row r="15" spans="1:11" ht="13.5" thickBot="1" x14ac:dyDescent="0.25">
      <c r="A15" s="24" t="s">
        <v>27</v>
      </c>
      <c r="B15" s="25"/>
      <c r="C15" s="26">
        <f>C9+SUM(C10:C14)</f>
        <v>185076000</v>
      </c>
      <c r="D15" s="26">
        <f>D9+SUM(D10:D14)</f>
        <v>579658</v>
      </c>
      <c r="E15" s="26"/>
      <c r="F15" s="26">
        <f>F9+SUM(F10:F14)</f>
        <v>0</v>
      </c>
      <c r="G15" s="27">
        <f>G9+SUM(G10:G14)</f>
        <v>185655658</v>
      </c>
      <c r="K15" s="28"/>
    </row>
    <row r="16" spans="1:11" ht="13.5" thickBot="1" x14ac:dyDescent="0.25">
      <c r="B16" s="29"/>
      <c r="C16" s="29"/>
      <c r="D16" s="29"/>
      <c r="E16" s="29"/>
      <c r="F16" s="29"/>
      <c r="G16" s="29"/>
    </row>
    <row r="17" spans="1:11" ht="26.25" thickBot="1" x14ac:dyDescent="0.25">
      <c r="A17" s="30" t="s">
        <v>3</v>
      </c>
      <c r="B17" s="13" t="s">
        <v>28</v>
      </c>
      <c r="C17" s="10" t="s">
        <v>11</v>
      </c>
      <c r="D17" s="10" t="s">
        <v>12</v>
      </c>
      <c r="E17" s="10"/>
      <c r="F17" s="10" t="s">
        <v>14</v>
      </c>
      <c r="G17" s="11" t="s">
        <v>15</v>
      </c>
      <c r="K17" s="28"/>
    </row>
    <row r="18" spans="1:11" ht="13.5" customHeight="1" x14ac:dyDescent="0.2">
      <c r="A18" s="14" t="s">
        <v>16</v>
      </c>
      <c r="B18" s="31" t="s">
        <v>29</v>
      </c>
      <c r="C18" s="32"/>
      <c r="D18" s="32"/>
      <c r="E18" s="32"/>
      <c r="F18" s="32"/>
      <c r="G18" s="33">
        <f t="shared" ref="G18:G24" si="1">SUM(C18:F18)</f>
        <v>0</v>
      </c>
    </row>
    <row r="19" spans="1:11" ht="25.5" customHeight="1" x14ac:dyDescent="0.2">
      <c r="A19" s="18" t="s">
        <v>18</v>
      </c>
      <c r="B19" s="34" t="s">
        <v>30</v>
      </c>
      <c r="C19" s="16"/>
      <c r="D19" s="16"/>
      <c r="E19" s="16"/>
      <c r="F19" s="16"/>
      <c r="G19" s="35">
        <f t="shared" si="1"/>
        <v>0</v>
      </c>
    </row>
    <row r="20" spans="1:11" x14ac:dyDescent="0.2">
      <c r="A20" s="18" t="s">
        <v>20</v>
      </c>
      <c r="B20" s="34" t="s">
        <v>31</v>
      </c>
      <c r="C20" s="16">
        <v>5500000</v>
      </c>
      <c r="D20" s="16">
        <v>4525000</v>
      </c>
      <c r="E20" s="16">
        <v>2988850</v>
      </c>
      <c r="F20" s="16"/>
      <c r="G20" s="35">
        <f t="shared" si="1"/>
        <v>13013850</v>
      </c>
    </row>
    <row r="21" spans="1:11" x14ac:dyDescent="0.2">
      <c r="A21" s="18" t="s">
        <v>22</v>
      </c>
      <c r="B21" s="19" t="s">
        <v>32</v>
      </c>
      <c r="C21" s="16">
        <v>3700000</v>
      </c>
      <c r="D21" s="16">
        <v>59718385</v>
      </c>
      <c r="E21" s="16"/>
      <c r="F21" s="16"/>
      <c r="G21" s="35">
        <f t="shared" si="1"/>
        <v>63418385</v>
      </c>
    </row>
    <row r="22" spans="1:11" x14ac:dyDescent="0.2">
      <c r="A22" s="18" t="s">
        <v>24</v>
      </c>
      <c r="B22" s="19" t="s">
        <v>33</v>
      </c>
      <c r="C22" s="16"/>
      <c r="D22" s="16">
        <v>109223423</v>
      </c>
      <c r="E22" s="16"/>
      <c r="F22" s="16"/>
      <c r="G22" s="35">
        <f t="shared" si="1"/>
        <v>109223423</v>
      </c>
    </row>
    <row r="23" spans="1:11" x14ac:dyDescent="0.2">
      <c r="A23" s="18" t="s">
        <v>26</v>
      </c>
      <c r="B23" s="36"/>
      <c r="C23" s="16"/>
      <c r="D23" s="16"/>
      <c r="E23" s="16"/>
      <c r="F23" s="16"/>
      <c r="G23" s="35">
        <f t="shared" si="1"/>
        <v>0</v>
      </c>
    </row>
    <row r="24" spans="1:11" ht="13.5" thickBot="1" x14ac:dyDescent="0.25">
      <c r="A24" s="20" t="s">
        <v>34</v>
      </c>
      <c r="B24" s="21"/>
      <c r="C24" s="22"/>
      <c r="D24" s="22"/>
      <c r="E24" s="22"/>
      <c r="F24" s="22"/>
      <c r="G24" s="37">
        <f t="shared" si="1"/>
        <v>0</v>
      </c>
    </row>
    <row r="25" spans="1:11" ht="13.5" thickBot="1" x14ac:dyDescent="0.25">
      <c r="A25" s="24" t="s">
        <v>35</v>
      </c>
      <c r="B25" s="25"/>
      <c r="C25" s="38">
        <f>SUM(C18:C24)</f>
        <v>9200000</v>
      </c>
      <c r="D25" s="38">
        <f>SUM(D18:D24)</f>
        <v>173466808</v>
      </c>
      <c r="E25" s="38"/>
      <c r="F25" s="38">
        <f>SUM(F18:F24)</f>
        <v>0</v>
      </c>
      <c r="G25" s="39">
        <f>SUM(G18:G24)</f>
        <v>185655658</v>
      </c>
      <c r="I25" s="28"/>
      <c r="J25" s="28"/>
    </row>
    <row r="26" spans="1:11" x14ac:dyDescent="0.2">
      <c r="B26" s="40"/>
      <c r="C26" s="41"/>
      <c r="D26" s="41"/>
      <c r="E26" s="41"/>
      <c r="F26" s="41"/>
      <c r="G26" s="41"/>
    </row>
    <row r="27" spans="1:11" x14ac:dyDescent="0.2">
      <c r="B27" s="40"/>
      <c r="C27" s="41"/>
      <c r="D27" s="41"/>
      <c r="E27" s="41"/>
      <c r="F27" s="41"/>
      <c r="G27" s="41"/>
    </row>
    <row r="28" spans="1:11" x14ac:dyDescent="0.2">
      <c r="B28" s="40"/>
      <c r="C28" s="41"/>
      <c r="D28" s="41"/>
      <c r="E28" s="41"/>
      <c r="F28" s="41"/>
      <c r="G28" s="41"/>
    </row>
    <row r="29" spans="1:11" x14ac:dyDescent="0.2">
      <c r="B29" s="40"/>
      <c r="C29" s="41"/>
      <c r="D29" s="41"/>
      <c r="E29" s="41"/>
      <c r="F29" s="41"/>
      <c r="G29" s="41"/>
    </row>
    <row r="30" spans="1:11" ht="24.75" customHeight="1" x14ac:dyDescent="0.2">
      <c r="B30" s="6" t="s">
        <v>36</v>
      </c>
      <c r="C30" s="6"/>
      <c r="D30" s="6"/>
      <c r="E30" s="6"/>
      <c r="F30" s="6"/>
      <c r="G30" s="6"/>
    </row>
    <row r="31" spans="1:11" ht="13.5" thickBot="1" x14ac:dyDescent="0.25">
      <c r="B31" s="7"/>
      <c r="C31" s="7"/>
      <c r="D31" s="7"/>
      <c r="E31" s="7"/>
      <c r="F31" s="8" t="s">
        <v>2</v>
      </c>
      <c r="G31" s="8"/>
    </row>
    <row r="32" spans="1:11" ht="13.5" thickBot="1" x14ac:dyDescent="0.25">
      <c r="A32" s="9" t="s">
        <v>3</v>
      </c>
      <c r="B32" s="10" t="s">
        <v>4</v>
      </c>
      <c r="C32" s="10" t="s">
        <v>5</v>
      </c>
      <c r="D32" s="10" t="s">
        <v>6</v>
      </c>
      <c r="E32" s="10"/>
      <c r="F32" s="10" t="s">
        <v>7</v>
      </c>
      <c r="G32" s="11" t="s">
        <v>8</v>
      </c>
    </row>
    <row r="33" spans="1:7" ht="13.5" thickBot="1" x14ac:dyDescent="0.25">
      <c r="A33" s="12"/>
      <c r="B33" s="13" t="s">
        <v>10</v>
      </c>
      <c r="C33" s="10" t="s">
        <v>11</v>
      </c>
      <c r="D33" s="10" t="s">
        <v>12</v>
      </c>
      <c r="E33" s="10" t="s">
        <v>13</v>
      </c>
      <c r="F33" s="10" t="s">
        <v>14</v>
      </c>
      <c r="G33" s="11" t="s">
        <v>15</v>
      </c>
    </row>
    <row r="34" spans="1:7" x14ac:dyDescent="0.2">
      <c r="A34" s="14" t="s">
        <v>16</v>
      </c>
      <c r="B34" s="15" t="s">
        <v>17</v>
      </c>
      <c r="C34" s="32"/>
      <c r="D34" s="32"/>
      <c r="E34" s="32"/>
      <c r="F34" s="32"/>
      <c r="G34" s="33">
        <f t="shared" ref="G34:G39" si="2">SUM(C34:F34)</f>
        <v>0</v>
      </c>
    </row>
    <row r="35" spans="1:7" x14ac:dyDescent="0.2">
      <c r="A35" s="18" t="s">
        <v>18</v>
      </c>
      <c r="B35" s="19" t="s">
        <v>19</v>
      </c>
      <c r="C35" s="42"/>
      <c r="D35" s="42"/>
      <c r="E35" s="42"/>
      <c r="F35" s="42"/>
      <c r="G35" s="43">
        <f t="shared" si="2"/>
        <v>0</v>
      </c>
    </row>
    <row r="36" spans="1:7" x14ac:dyDescent="0.2">
      <c r="A36" s="18" t="s">
        <v>20</v>
      </c>
      <c r="B36" s="19" t="s">
        <v>21</v>
      </c>
      <c r="C36" s="42"/>
      <c r="D36" s="42"/>
      <c r="E36" s="42"/>
      <c r="F36" s="42"/>
      <c r="G36" s="43">
        <f t="shared" si="2"/>
        <v>0</v>
      </c>
    </row>
    <row r="37" spans="1:7" x14ac:dyDescent="0.2">
      <c r="A37" s="18" t="s">
        <v>22</v>
      </c>
      <c r="B37" s="19" t="s">
        <v>23</v>
      </c>
      <c r="C37" s="42"/>
      <c r="D37" s="42"/>
      <c r="E37" s="42"/>
      <c r="F37" s="42"/>
      <c r="G37" s="43">
        <f t="shared" si="2"/>
        <v>0</v>
      </c>
    </row>
    <row r="38" spans="1:7" x14ac:dyDescent="0.2">
      <c r="A38" s="18" t="s">
        <v>24</v>
      </c>
      <c r="B38" s="19" t="s">
        <v>25</v>
      </c>
      <c r="C38" s="42"/>
      <c r="D38" s="42"/>
      <c r="E38" s="42"/>
      <c r="F38" s="42"/>
      <c r="G38" s="43">
        <f t="shared" si="2"/>
        <v>0</v>
      </c>
    </row>
    <row r="39" spans="1:7" ht="13.5" thickBot="1" x14ac:dyDescent="0.25">
      <c r="A39" s="20" t="s">
        <v>26</v>
      </c>
      <c r="B39" s="21"/>
      <c r="C39" s="22"/>
      <c r="D39" s="22"/>
      <c r="E39" s="22"/>
      <c r="F39" s="22"/>
      <c r="G39" s="37">
        <f t="shared" si="2"/>
        <v>0</v>
      </c>
    </row>
    <row r="40" spans="1:7" ht="13.5" thickBot="1" x14ac:dyDescent="0.25">
      <c r="A40" s="24" t="s">
        <v>27</v>
      </c>
      <c r="B40" s="25"/>
      <c r="C40" s="44">
        <f>C34+SUM(C35:C39)</f>
        <v>0</v>
      </c>
      <c r="D40" s="44">
        <f>D34+SUM(D35:D39)</f>
        <v>0</v>
      </c>
      <c r="E40" s="44"/>
      <c r="F40" s="44">
        <f>F34+SUM(F35:F39)</f>
        <v>0</v>
      </c>
      <c r="G40" s="45">
        <f>G34+SUM(G35:G39)</f>
        <v>0</v>
      </c>
    </row>
    <row r="41" spans="1:7" ht="13.5" thickBot="1" x14ac:dyDescent="0.25">
      <c r="B41" s="29"/>
      <c r="C41" s="29"/>
      <c r="D41" s="29"/>
      <c r="E41" s="29"/>
      <c r="F41" s="29"/>
      <c r="G41" s="29"/>
    </row>
    <row r="42" spans="1:7" ht="26.25" thickBot="1" x14ac:dyDescent="0.25">
      <c r="A42" s="30" t="s">
        <v>3</v>
      </c>
      <c r="B42" s="13" t="s">
        <v>28</v>
      </c>
      <c r="C42" s="10" t="s">
        <v>11</v>
      </c>
      <c r="D42" s="10" t="s">
        <v>12</v>
      </c>
      <c r="E42" s="10" t="s">
        <v>13</v>
      </c>
      <c r="F42" s="10" t="s">
        <v>14</v>
      </c>
      <c r="G42" s="11" t="s">
        <v>15</v>
      </c>
    </row>
    <row r="43" spans="1:7" x14ac:dyDescent="0.2">
      <c r="A43" s="14" t="s">
        <v>16</v>
      </c>
      <c r="B43" s="31" t="s">
        <v>29</v>
      </c>
      <c r="C43" s="32"/>
      <c r="D43" s="32">
        <v>3080000</v>
      </c>
      <c r="E43" s="32">
        <v>9487000</v>
      </c>
      <c r="F43" s="32">
        <f>15971190+7878626-3080000-9487000</f>
        <v>11282816</v>
      </c>
      <c r="G43" s="33">
        <f>SUM(C43:F43)</f>
        <v>23849816</v>
      </c>
    </row>
    <row r="44" spans="1:7" ht="24" x14ac:dyDescent="0.2">
      <c r="A44" s="18" t="s">
        <v>18</v>
      </c>
      <c r="B44" s="34" t="s">
        <v>30</v>
      </c>
      <c r="C44" s="16"/>
      <c r="D44" s="16">
        <v>515000</v>
      </c>
      <c r="E44" s="16">
        <v>1753000</v>
      </c>
      <c r="F44" s="16">
        <f>3856158-D44-1753000</f>
        <v>1588158</v>
      </c>
      <c r="G44" s="35">
        <f>SUM(C44:F44)</f>
        <v>3856158</v>
      </c>
    </row>
    <row r="45" spans="1:7" x14ac:dyDescent="0.2">
      <c r="A45" s="18" t="s">
        <v>20</v>
      </c>
      <c r="B45" s="34" t="s">
        <v>31</v>
      </c>
      <c r="C45" s="16"/>
      <c r="D45" s="16">
        <v>5191000</v>
      </c>
      <c r="E45" s="16">
        <v>2860000</v>
      </c>
      <c r="F45" s="16">
        <f>60564820-5191000-397600-2860000</f>
        <v>52116220</v>
      </c>
      <c r="G45" s="35">
        <f>SUM(C45:F45)</f>
        <v>60167220</v>
      </c>
    </row>
    <row r="46" spans="1:7" x14ac:dyDescent="0.2">
      <c r="A46" s="18" t="s">
        <v>22</v>
      </c>
      <c r="B46" s="19" t="s">
        <v>32</v>
      </c>
      <c r="C46" s="16"/>
      <c r="D46" s="16">
        <v>2070000</v>
      </c>
      <c r="E46" s="16"/>
      <c r="F46" s="16"/>
      <c r="G46" s="35">
        <f>SUM(C46:F46)</f>
        <v>2070000</v>
      </c>
    </row>
    <row r="47" spans="1:7" x14ac:dyDescent="0.2">
      <c r="A47" s="18" t="s">
        <v>24</v>
      </c>
      <c r="B47" s="19" t="s">
        <v>33</v>
      </c>
      <c r="C47" s="16"/>
      <c r="D47" s="16"/>
      <c r="E47" s="16"/>
      <c r="F47" s="16"/>
      <c r="G47" s="35">
        <f>SUM(C47:F47)</f>
        <v>0</v>
      </c>
    </row>
    <row r="48" spans="1:7" x14ac:dyDescent="0.2">
      <c r="A48" s="18" t="s">
        <v>26</v>
      </c>
      <c r="B48" s="36"/>
      <c r="C48" s="16"/>
      <c r="D48" s="16"/>
      <c r="E48" s="16"/>
      <c r="F48" s="16"/>
      <c r="G48" s="35"/>
    </row>
    <row r="49" spans="1:8" ht="13.5" thickBot="1" x14ac:dyDescent="0.25">
      <c r="A49" s="20" t="s">
        <v>34</v>
      </c>
      <c r="B49" s="21"/>
      <c r="C49" s="22"/>
      <c r="D49" s="22"/>
      <c r="E49" s="22"/>
      <c r="F49" s="22"/>
      <c r="G49" s="37">
        <f>SUM(C49:F49)</f>
        <v>0</v>
      </c>
    </row>
    <row r="50" spans="1:8" ht="13.5" thickBot="1" x14ac:dyDescent="0.25">
      <c r="A50" s="24" t="s">
        <v>35</v>
      </c>
      <c r="B50" s="25"/>
      <c r="C50" s="38">
        <f>SUM(C43:C49)</f>
        <v>0</v>
      </c>
      <c r="D50" s="38">
        <f>SUM(D43:D49)</f>
        <v>10856000</v>
      </c>
      <c r="E50" s="38"/>
      <c r="F50" s="38">
        <f>SUM(F43:F49)</f>
        <v>64987194</v>
      </c>
      <c r="G50" s="39">
        <f>SUM(G43:G49)</f>
        <v>89943194</v>
      </c>
    </row>
    <row r="51" spans="1:8" x14ac:dyDescent="0.2">
      <c r="B51" s="40"/>
      <c r="C51" s="41"/>
      <c r="D51" s="41"/>
      <c r="E51" s="41"/>
      <c r="F51" s="41"/>
      <c r="G51" s="41"/>
    </row>
    <row r="52" spans="1:8" x14ac:dyDescent="0.2">
      <c r="B52" s="40"/>
      <c r="C52" s="41"/>
      <c r="D52" s="41"/>
      <c r="E52" s="41"/>
      <c r="F52" s="41"/>
      <c r="G52" s="41"/>
    </row>
    <row r="53" spans="1:8" x14ac:dyDescent="0.2">
      <c r="B53" s="40"/>
      <c r="C53" s="41"/>
      <c r="D53" s="41"/>
      <c r="E53" s="41"/>
      <c r="F53" s="41"/>
      <c r="G53" s="41"/>
    </row>
    <row r="54" spans="1:8" x14ac:dyDescent="0.2">
      <c r="B54" s="1"/>
      <c r="C54" s="1"/>
      <c r="D54" s="1"/>
      <c r="E54" s="1"/>
      <c r="F54" s="1"/>
      <c r="G54" s="1"/>
    </row>
    <row r="55" spans="1:8" ht="15.75" x14ac:dyDescent="0.2">
      <c r="B55" s="46" t="s">
        <v>37</v>
      </c>
      <c r="C55" s="46"/>
      <c r="D55" s="46"/>
      <c r="E55" s="46"/>
      <c r="F55" s="46"/>
      <c r="G55" s="46"/>
    </row>
    <row r="56" spans="1:8" ht="13.5" thickBot="1" x14ac:dyDescent="0.25">
      <c r="B56" s="1"/>
      <c r="C56" s="1"/>
      <c r="D56" s="1"/>
      <c r="E56" s="1"/>
      <c r="F56" s="1"/>
      <c r="G56" s="1"/>
    </row>
    <row r="57" spans="1:8" ht="26.25" thickBot="1" x14ac:dyDescent="0.25">
      <c r="A57" s="30" t="s">
        <v>38</v>
      </c>
      <c r="B57" s="47" t="s">
        <v>39</v>
      </c>
      <c r="C57" s="47"/>
      <c r="D57" s="47"/>
      <c r="E57" s="48"/>
      <c r="F57" s="47" t="s">
        <v>40</v>
      </c>
      <c r="G57" s="49"/>
    </row>
    <row r="58" spans="1:8" x14ac:dyDescent="0.2">
      <c r="A58" s="14" t="s">
        <v>16</v>
      </c>
      <c r="B58" s="50"/>
      <c r="C58" s="50"/>
      <c r="D58" s="50"/>
      <c r="E58" s="51"/>
      <c r="F58" s="52"/>
      <c r="G58" s="53"/>
    </row>
    <row r="59" spans="1:8" ht="13.5" thickBot="1" x14ac:dyDescent="0.25">
      <c r="A59" s="20" t="s">
        <v>18</v>
      </c>
      <c r="B59" s="54"/>
      <c r="C59" s="54"/>
      <c r="D59" s="54"/>
      <c r="E59" s="55"/>
      <c r="F59" s="56"/>
      <c r="G59" s="57"/>
    </row>
    <row r="60" spans="1:8" ht="13.5" thickBot="1" x14ac:dyDescent="0.25">
      <c r="A60" s="58" t="s">
        <v>35</v>
      </c>
      <c r="B60" s="59"/>
      <c r="C60" s="59"/>
      <c r="D60" s="60"/>
      <c r="E60" s="61"/>
      <c r="F60" s="62">
        <f>SUM(F58:G59)</f>
        <v>0</v>
      </c>
      <c r="G60" s="63"/>
      <c r="H60" s="64"/>
    </row>
    <row r="62" spans="1:8" x14ac:dyDescent="0.2">
      <c r="B62" s="3" t="s">
        <v>41</v>
      </c>
    </row>
  </sheetData>
  <mergeCells count="21">
    <mergeCell ref="A60:D60"/>
    <mergeCell ref="F60:G60"/>
    <mergeCell ref="B55:G55"/>
    <mergeCell ref="B57:D57"/>
    <mergeCell ref="F57:G57"/>
    <mergeCell ref="B58:D58"/>
    <mergeCell ref="F58:G58"/>
    <mergeCell ref="B59:D59"/>
    <mergeCell ref="F59:G59"/>
    <mergeCell ref="A25:B25"/>
    <mergeCell ref="B30:G30"/>
    <mergeCell ref="F31:G31"/>
    <mergeCell ref="A32:A33"/>
    <mergeCell ref="A40:B40"/>
    <mergeCell ref="A50:B50"/>
    <mergeCell ref="B1:G1"/>
    <mergeCell ref="B3:G3"/>
    <mergeCell ref="B5:G5"/>
    <mergeCell ref="F6:G6"/>
    <mergeCell ref="A7:A8"/>
    <mergeCell ref="A15:B15"/>
  </mergeCells>
  <conditionalFormatting sqref="C51:G53 C27:G29">
    <cfRule type="cellIs" dxfId="3" priority="3" stopIfTrue="1" operator="equal">
      <formula>0</formula>
    </cfRule>
  </conditionalFormatting>
  <conditionalFormatting sqref="G18:G19">
    <cfRule type="cellIs" dxfId="2" priority="2" stopIfTrue="1" operator="equal">
      <formula>0</formula>
    </cfRule>
  </conditionalFormatting>
  <conditionalFormatting sqref="G20:G26 C25:F26 F60:G60">
    <cfRule type="cellIs" dxfId="1" priority="4" stopIfTrue="1" operator="equal">
      <formula>0</formula>
    </cfRule>
  </conditionalFormatting>
  <conditionalFormatting sqref="C40:F40 C50:F50 G34:G40 G43:G50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15.sz.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2019-02-28T14:56:19Z</dcterms:created>
  <dcterms:modified xsi:type="dcterms:W3CDTF">2019-02-28T14:56:43Z</dcterms:modified>
</cp:coreProperties>
</file>