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2240" tabRatio="598"/>
  </bookViews>
  <sheets>
    <sheet name="Önkormányzat Mindösszesen" sheetId="7" r:id="rId1"/>
    <sheet name="Önkormányzat " sheetId="8" r:id="rId2"/>
    <sheet name="Humán" sheetId="5" r:id="rId3"/>
    <sheet name="Közös Hivatal" sheetId="6" r:id="rId4"/>
  </sheets>
  <definedNames>
    <definedName name="_xlnm.Print_Titles" localSheetId="2">Humán!$4:$5</definedName>
    <definedName name="_xlnm.Print_Titles" localSheetId="3">'Közös Hivatal'!$4:$5</definedName>
    <definedName name="_xlnm.Print_Titles" localSheetId="1">'Önkormányzat '!$4:$5</definedName>
    <definedName name="_xlnm.Print_Titles" localSheetId="0">'Önkormányzat Mindösszesen'!$4:$5</definedName>
    <definedName name="_xlnm.Print_Area" localSheetId="2">Humán!$A$2:$H$92</definedName>
    <definedName name="_xlnm.Print_Area" localSheetId="3">'Közös Hivatal'!$A$2:$H$85</definedName>
    <definedName name="_xlnm.Print_Area" localSheetId="1">'Önkormányzat '!$A$2:$H$105</definedName>
    <definedName name="_xlnm.Print_Area" localSheetId="0">'Önkormányzat Mindösszesen'!$A$2:$H$112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1" i="7"/>
  <c r="G104"/>
  <c r="G101"/>
  <c r="G72"/>
  <c r="G34"/>
  <c r="G28"/>
  <c r="G97" i="8"/>
  <c r="G94"/>
  <c r="G84"/>
  <c r="G67"/>
  <c r="G32"/>
  <c r="G28"/>
  <c r="G112" i="7" l="1"/>
  <c r="G105" i="8"/>
  <c r="G90" i="5"/>
  <c r="G87"/>
  <c r="G84"/>
  <c r="G75"/>
  <c r="G67"/>
  <c r="G31"/>
  <c r="G28"/>
  <c r="G83" i="6"/>
  <c r="G80"/>
  <c r="G77"/>
  <c r="G71"/>
  <c r="G63"/>
  <c r="G28"/>
  <c r="G34"/>
  <c r="D101" i="7"/>
  <c r="D94" i="8"/>
  <c r="D97"/>
  <c r="D84"/>
  <c r="D67"/>
  <c r="D32"/>
  <c r="D28"/>
  <c r="D105" l="1"/>
  <c r="G92" i="5"/>
  <c r="G85" i="6"/>
  <c r="D28"/>
  <c r="D34"/>
  <c r="D63"/>
  <c r="D91" i="7" l="1"/>
  <c r="D104"/>
  <c r="D71" i="6"/>
  <c r="D77"/>
  <c r="D80"/>
  <c r="D83"/>
  <c r="D28" i="5"/>
  <c r="D31"/>
  <c r="D67"/>
  <c r="D75"/>
  <c r="D84"/>
  <c r="D87"/>
  <c r="D90"/>
  <c r="D34" i="7" l="1"/>
  <c r="D28"/>
  <c r="D85" i="6"/>
  <c r="D92" i="5"/>
  <c r="D72" i="7"/>
  <c r="D112" l="1"/>
</calcChain>
</file>

<file path=xl/sharedStrings.xml><?xml version="1.0" encoding="utf-8"?>
<sst xmlns="http://schemas.openxmlformats.org/spreadsheetml/2006/main" count="407" uniqueCount="174">
  <si>
    <t>Megnevezés</t>
  </si>
  <si>
    <t>I.      Személyi juttatások:</t>
  </si>
  <si>
    <t>köztisztviselők alapilletménye</t>
  </si>
  <si>
    <t>közalkalmazottak alapilletménye</t>
  </si>
  <si>
    <t>napidíj</t>
  </si>
  <si>
    <t>II.</t>
  </si>
  <si>
    <t>Munkaadókat terhelő járulék</t>
  </si>
  <si>
    <t xml:space="preserve">Összesen: </t>
  </si>
  <si>
    <t>köztisztviselői illetmény pótlék</t>
  </si>
  <si>
    <t>Dologi és egyéb folyó kiadások</t>
  </si>
  <si>
    <t>élelmiszer beszerzés</t>
  </si>
  <si>
    <t>irodaszer, nyomtatvány</t>
  </si>
  <si>
    <t>tüzelőanyag beszerzés</t>
  </si>
  <si>
    <t>hajtó- és kenőanyagok</t>
  </si>
  <si>
    <t>munkaruha, védőruha</t>
  </si>
  <si>
    <t>telefon díj</t>
  </si>
  <si>
    <t>egyéb kommunikációs szolgáltatások</t>
  </si>
  <si>
    <t>szállítási szolgáltatás</t>
  </si>
  <si>
    <t>bérleti díj</t>
  </si>
  <si>
    <t>gázenergia-szolgáltatás díja</t>
  </si>
  <si>
    <t>villamos energia szolgáltatás</t>
  </si>
  <si>
    <t>víz-, és csatorna díjak</t>
  </si>
  <si>
    <t>egyéb üzemeltetési, fenntartási kiadás</t>
  </si>
  <si>
    <t>belföldi kiküldetés</t>
  </si>
  <si>
    <t>reprezentáció</t>
  </si>
  <si>
    <t>egyéb dologi kiadások</t>
  </si>
  <si>
    <t>adók, díjak, egyéb befizetések</t>
  </si>
  <si>
    <t>Összesen:</t>
  </si>
  <si>
    <t>IV.</t>
  </si>
  <si>
    <t>Pénzeszköz átadás, egyéb támogatás</t>
  </si>
  <si>
    <t>Pénzforgalom nélküli és finanszírozási kiadások</t>
  </si>
  <si>
    <t>általános tartalék</t>
  </si>
  <si>
    <t>Felhalmozási és felújítási kiadások</t>
  </si>
  <si>
    <t>részmunkaidőben foglk. közalkalmazott rendsz. személyi juttatása</t>
  </si>
  <si>
    <t>VIII.</t>
  </si>
  <si>
    <t>Egyéb kiadások</t>
  </si>
  <si>
    <t>IX.</t>
  </si>
  <si>
    <t xml:space="preserve">Ezer Ft-ban. </t>
  </si>
  <si>
    <t>karbantartási, kisjavítási szolg. kiadások</t>
  </si>
  <si>
    <t>sportegyesület támogatása</t>
  </si>
  <si>
    <t>köztisztviselők nyelvpótléka</t>
  </si>
  <si>
    <t>vásárolt termékek és szolg. ÁFA-ja</t>
  </si>
  <si>
    <t>könyv, folyóirat, egyéb inform. hordozó</t>
  </si>
  <si>
    <t>társadalom és szociálpolitikai juttatások,önk. által folyósitott ellátások</t>
  </si>
  <si>
    <t>megbízási díj</t>
  </si>
  <si>
    <t>önkormányzati képviselők juttatásai</t>
  </si>
  <si>
    <t>Összesen</t>
  </si>
  <si>
    <t>Mindösszesen:</t>
  </si>
  <si>
    <t>III.</t>
  </si>
  <si>
    <t>VII.</t>
  </si>
  <si>
    <t>ügyeleti és  iskola eü. ellátás, müködési célra</t>
  </si>
  <si>
    <t>munkáltató által fizetett SZJA  54%</t>
  </si>
  <si>
    <t>állományba nem tart.juttatásai Prémium program</t>
  </si>
  <si>
    <t>egyéb anyagbeszerzés</t>
  </si>
  <si>
    <t>szakmai anyag, kisértékű tárgyieszköz</t>
  </si>
  <si>
    <t>internet előfizetés</t>
  </si>
  <si>
    <t>egyéb költségtérítés, (tanfolyamdíj, pedagógus szakkönyv)</t>
  </si>
  <si>
    <t>kamat kiadások (konyha,ivóvíz,szennyvíz,folyószámla kölcsön-Kft)</t>
  </si>
  <si>
    <t>közlekedési kölségtérítés (bérlet. dolg. munkába járás 9,-Ft/km)</t>
  </si>
  <si>
    <t>egyéb sajátos juttatás (ped. továbbkép.,  köztisztviselői alap és szakvizsga).</t>
  </si>
  <si>
    <t>egyéb munkav. kapcs. juttatás.(távoléti díj, kiem.munkavégzésért járó keresetkieg.)</t>
  </si>
  <si>
    <t>egyéb befizetési kötelezettség (rehabilitációs hozzáj.)</t>
  </si>
  <si>
    <t>Ügyviteli és számítástechn, gépek beszerzése, létesítése (hiv.szám.gép)</t>
  </si>
  <si>
    <t>működési célú pénzeszköz átadás (BURSA)</t>
  </si>
  <si>
    <t>működési célú pénzeszköz átadás (Kistérség f.h., Iskolai eü.)</t>
  </si>
  <si>
    <t>társadalmi szervezetek támogatása (polgárőrség)</t>
  </si>
  <si>
    <t xml:space="preserve">   Hosszú lejáratő fejlesztési célú hitel visszafizetés (konyha)</t>
  </si>
  <si>
    <t>közalkalm. kötelező illetmény pótléka (területi, osztályfőnöki, vezetői pótlék)</t>
  </si>
  <si>
    <t>Munkaadókat terhelő egyéb járulékok</t>
  </si>
  <si>
    <t xml:space="preserve">   Rövid lejáratú hitel törlesztés (beruházásra felvett folyószámlahitel)</t>
  </si>
  <si>
    <t>Rövid lejáratú hitel törlesztés (működésre igénybevett folyószámla)</t>
  </si>
  <si>
    <t>részmunkaidőben foglk. egyéb bérrendsz rendsz. személyi juttatása</t>
  </si>
  <si>
    <t xml:space="preserve">túlóra, helyettesítés </t>
  </si>
  <si>
    <t xml:space="preserve">közalkalm. kötelező illetmény pótléka </t>
  </si>
  <si>
    <t>gyógyszer, vegyszer beszerzés</t>
  </si>
  <si>
    <t>pénzügyi szolgáltatások kiadása</t>
  </si>
  <si>
    <t>működési célú pénzeszköz átadás (Falugondnokok Egyesülete)</t>
  </si>
  <si>
    <t>egyéb bérrendszer hatálya alá tart.illetm.</t>
  </si>
  <si>
    <t>fizetendő ÁFA</t>
  </si>
  <si>
    <t>X.</t>
  </si>
  <si>
    <t>Intézmény finanszírozás</t>
  </si>
  <si>
    <t>táppénz</t>
  </si>
  <si>
    <t>Szociális hozzájárulási adó</t>
  </si>
  <si>
    <t>egyéb készletbeszerzés</t>
  </si>
  <si>
    <t>Táppénz</t>
  </si>
  <si>
    <t xml:space="preserve">jubileumi jutalom </t>
  </si>
  <si>
    <t>vásárolt élelmezés</t>
  </si>
  <si>
    <t>pénzügyi szolg.díja</t>
  </si>
  <si>
    <t>számlázott szellemi tevékenység</t>
  </si>
  <si>
    <t>közlekedési költségtérítés (bérlet. dolg. munkába járás 9,-Ft/km)</t>
  </si>
  <si>
    <t>*Átmeneti segély</t>
  </si>
  <si>
    <t>*Újszülött támogatás</t>
  </si>
  <si>
    <t>*Krízisalap</t>
  </si>
  <si>
    <t>*Temetési segély</t>
  </si>
  <si>
    <t>köztisztviselők kötelező pótléka</t>
  </si>
  <si>
    <t>egyéb sajátos juttatás ( köztisztviselői alap és szakvizsga).</t>
  </si>
  <si>
    <t>közlekedési kölségtérítés (bérlet. dolg. ,munkába járás 9,-Ft/km)</t>
  </si>
  <si>
    <t>egyéb költségtérítés, (tanfolyamdíj)</t>
  </si>
  <si>
    <t>Polgármester tiszteletdíj/költségtérítés</t>
  </si>
  <si>
    <t>Önkorm képviselők, alpolgármester juttatásai/tiszteletdíj/költségtérítés</t>
  </si>
  <si>
    <t>Települési támogatás</t>
  </si>
  <si>
    <t xml:space="preserve">   *Lakhatási támogatás</t>
  </si>
  <si>
    <t>*Köztemetés</t>
  </si>
  <si>
    <t>Orvosi ügyeleti ellátás</t>
  </si>
  <si>
    <t>működési célú pénzeszköz átadás (Kistérség .)</t>
  </si>
  <si>
    <t>szakmai szolgáltatások</t>
  </si>
  <si>
    <t>Kifizetői adó</t>
  </si>
  <si>
    <t>EHO</t>
  </si>
  <si>
    <t>egyéb munkav. kapcs. juttatás.</t>
  </si>
  <si>
    <t>köztisztviselő kötelező juttatása(cafeteria)</t>
  </si>
  <si>
    <t>előadói díjak, szolgáltatások</t>
  </si>
  <si>
    <t xml:space="preserve">Civil, nonprofit szervezetek támogatása </t>
  </si>
  <si>
    <t>Beruházás áfája</t>
  </si>
  <si>
    <t>civil, nonprofit szervezetek támogatása</t>
  </si>
  <si>
    <t xml:space="preserve">vásárolt közszolgáltatás </t>
  </si>
  <si>
    <t>szakmai szolgáltatás</t>
  </si>
  <si>
    <t>egyéb különféle dologi kiadások</t>
  </si>
  <si>
    <t>Alapítvány a Kaszaperiek Bold. Támogatás</t>
  </si>
  <si>
    <t>biztosítási díj</t>
  </si>
  <si>
    <t>működési célú pénzeszköz átadás (Falugondnoki Egyesület)</t>
  </si>
  <si>
    <t xml:space="preserve">Szociális hozzájárulási adó </t>
  </si>
  <si>
    <t>hulladék szállítás</t>
  </si>
  <si>
    <t>reklám, propaganda kiadások</t>
  </si>
  <si>
    <t>vásárolt közszolgáltatás(orvosi díj, fogorvosi díj)</t>
  </si>
  <si>
    <t>szakmai szolgáltatások díja</t>
  </si>
  <si>
    <t xml:space="preserve">Szoc.hozzájárulási adó </t>
  </si>
  <si>
    <t>köztisztviselő kötelező juttatása (cafeteria)</t>
  </si>
  <si>
    <t>Vásárolt élelmezés</t>
  </si>
  <si>
    <t>fizetendő áfa</t>
  </si>
  <si>
    <t>kamatkiadások</t>
  </si>
  <si>
    <t>továbbszámlázott szolgáltatás</t>
  </si>
  <si>
    <t>biztosítás</t>
  </si>
  <si>
    <t>bankktg</t>
  </si>
  <si>
    <t>hulladékszállítás</t>
  </si>
  <si>
    <t>reklám propaganda</t>
  </si>
  <si>
    <t>*Letelepedési támogatás</t>
  </si>
  <si>
    <t>2017.0.havi megelőlegzés</t>
  </si>
  <si>
    <t>Biztosítási díj</t>
  </si>
  <si>
    <t>Piactér kialakítása</t>
  </si>
  <si>
    <t>Egészségház épületének fejlesztése</t>
  </si>
  <si>
    <t>Humán Szolgáltató és Gond.Központ épületének fejlesztése</t>
  </si>
  <si>
    <t>Óvoda épületének fejlesztése</t>
  </si>
  <si>
    <t xml:space="preserve"> </t>
  </si>
  <si>
    <t>céljuttatás, projektprémium</t>
  </si>
  <si>
    <t>munkavégzésre irányuló egyéb jogviszonyban nem saját foglalkoztatottnak fizetett juttatások</t>
  </si>
  <si>
    <t>ruházati költségtérítés</t>
  </si>
  <si>
    <t>foglalkoztatottak egyéb személyi juttatása</t>
  </si>
  <si>
    <t>reklám, propaganda</t>
  </si>
  <si>
    <t>működési célú előzetesen felszámított ÁFA</t>
  </si>
  <si>
    <t>egyéb munkav. kapcs. juttatás.(távoléti díj, kiem.munkavégzésért járó keresetkieg., túlóra)</t>
  </si>
  <si>
    <t>V.</t>
  </si>
  <si>
    <t>VI.</t>
  </si>
  <si>
    <t>egyéb tárgyi eszközök beszerzése</t>
  </si>
  <si>
    <t>beruházás ÁFA</t>
  </si>
  <si>
    <t>tárgyi eszközök felújítása</t>
  </si>
  <si>
    <t>felújítás ÁFA</t>
  </si>
  <si>
    <t>egyéb bérrendszer hatálya alá tartozók alapilletménye</t>
  </si>
  <si>
    <t xml:space="preserve">A Kaszaperi Közös Önkormányzati Hivatal  kiadásainak  2019.évi  terv </t>
  </si>
  <si>
    <t>2019. évi előirányzat</t>
  </si>
  <si>
    <t>2019. évi módosított előirányzat</t>
  </si>
  <si>
    <t xml:space="preserve">A Kaszaperi Humán Szolgáltató és Gondozási Központ kiadásainak  2019.évi  terve </t>
  </si>
  <si>
    <t xml:space="preserve"> közalkalmazottak egyéb feltételtől függő illetmény pótlék</t>
  </si>
  <si>
    <t>közalkalm. Kötelező illetmény pótléka (vezetői pótlék)</t>
  </si>
  <si>
    <t>közvetített szolgáltatások</t>
  </si>
  <si>
    <t xml:space="preserve">Az Községi  Önkormányzat  kiadásainak  2019.évi  terv </t>
  </si>
  <si>
    <t>cafetéria</t>
  </si>
  <si>
    <t>bankköltség</t>
  </si>
  <si>
    <t>Kisértékű tárgyi eszközök beszerzése</t>
  </si>
  <si>
    <t>Szárítóüzem gépek beszerzése</t>
  </si>
  <si>
    <t>2019.0.havi megelőlegzés</t>
  </si>
  <si>
    <t>Előző évi elszámolásból származó kiadások</t>
  </si>
  <si>
    <t>Előző évi START munka program előleg visszafizetés</t>
  </si>
  <si>
    <t>A Kaszaperi Községi  Önkormányzat  kiadásainak  2019.évi  terv  Összesített</t>
  </si>
  <si>
    <t>Alapítvány a Kaszaperiek Boldogulásáért támogatás</t>
  </si>
</sst>
</file>

<file path=xl/styles.xml><?xml version="1.0" encoding="utf-8"?>
<styleSheet xmlns="http://schemas.openxmlformats.org/spreadsheetml/2006/main">
  <fonts count="16">
    <font>
      <sz val="10"/>
      <name val="Arial CE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4"/>
      <name val="Arial CE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name val="Arial CE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Border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3" fontId="0" fillId="0" borderId="0" xfId="0" applyNumberFormat="1"/>
    <xf numFmtId="0" fontId="11" fillId="0" borderId="5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wrapText="1"/>
    </xf>
    <xf numFmtId="0" fontId="12" fillId="2" borderId="7" xfId="0" applyFont="1" applyFill="1" applyBorder="1" applyAlignment="1">
      <alignment vertical="center" wrapText="1"/>
    </xf>
    <xf numFmtId="3" fontId="13" fillId="0" borderId="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3" fontId="0" fillId="0" borderId="2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9" xfId="0" applyNumberFormat="1" applyBorder="1" applyAlignment="1">
      <alignment vertical="center"/>
    </xf>
    <xf numFmtId="0" fontId="8" fillId="0" borderId="5" xfId="0" applyFont="1" applyBorder="1" applyAlignment="1">
      <alignment horizontal="center" wrapText="1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wrapText="1"/>
    </xf>
    <xf numFmtId="3" fontId="0" fillId="0" borderId="1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0" fillId="0" borderId="5" xfId="0" applyNumberFormat="1" applyBorder="1"/>
    <xf numFmtId="3" fontId="0" fillId="0" borderId="3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3" fontId="0" fillId="0" borderId="1" xfId="0" applyNumberFormat="1" applyBorder="1"/>
    <xf numFmtId="3" fontId="10" fillId="0" borderId="1" xfId="0" applyNumberFormat="1" applyFont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3" fontId="14" fillId="0" borderId="15" xfId="0" applyNumberFormat="1" applyFont="1" applyBorder="1" applyAlignment="1">
      <alignment vertical="center"/>
    </xf>
    <xf numFmtId="3" fontId="14" fillId="0" borderId="13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5" fillId="0" borderId="15" xfId="0" applyNumberFormat="1" applyFont="1" applyBorder="1" applyAlignment="1">
      <alignment vertical="center"/>
    </xf>
    <xf numFmtId="0" fontId="7" fillId="0" borderId="14" xfId="0" applyFont="1" applyBorder="1" applyAlignment="1">
      <alignment wrapText="1"/>
    </xf>
    <xf numFmtId="3" fontId="10" fillId="0" borderId="14" xfId="0" applyNumberFormat="1" applyFont="1" applyBorder="1" applyAlignment="1">
      <alignment vertical="center"/>
    </xf>
    <xf numFmtId="0" fontId="8" fillId="0" borderId="6" xfId="0" applyFont="1" applyBorder="1" applyAlignment="1">
      <alignment wrapText="1"/>
    </xf>
    <xf numFmtId="3" fontId="4" fillId="0" borderId="15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8" fillId="0" borderId="7" xfId="0" applyFont="1" applyBorder="1" applyAlignment="1">
      <alignment horizontal="left" wrapText="1"/>
    </xf>
    <xf numFmtId="0" fontId="5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5" fillId="0" borderId="17" xfId="0" applyFont="1" applyBorder="1" applyAlignment="1">
      <alignment horizontal="left" vertical="center" wrapText="1"/>
    </xf>
    <xf numFmtId="3" fontId="0" fillId="0" borderId="14" xfId="0" applyNumberFormat="1" applyBorder="1" applyAlignment="1">
      <alignment vertical="center"/>
    </xf>
    <xf numFmtId="0" fontId="8" fillId="2" borderId="18" xfId="0" applyFont="1" applyFill="1" applyBorder="1" applyAlignment="1">
      <alignment wrapText="1"/>
    </xf>
    <xf numFmtId="0" fontId="8" fillId="2" borderId="19" xfId="0" applyFont="1" applyFill="1" applyBorder="1" applyAlignment="1">
      <alignment vertical="center" wrapText="1"/>
    </xf>
    <xf numFmtId="3" fontId="4" fillId="0" borderId="18" xfId="0" applyNumberFormat="1" applyFont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3" fontId="1" fillId="0" borderId="21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8" fillId="0" borderId="5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5" fillId="0" borderId="23" xfId="0" applyFont="1" applyBorder="1" applyAlignment="1">
      <alignment horizontal="center" vertical="center" wrapText="1"/>
    </xf>
    <xf numFmtId="3" fontId="0" fillId="0" borderId="23" xfId="0" applyNumberFormat="1" applyBorder="1"/>
    <xf numFmtId="3" fontId="0" fillId="0" borderId="23" xfId="0" applyNumberFormat="1" applyBorder="1" applyAlignment="1">
      <alignment vertical="center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horizontal="left" vertical="center" wrapText="1" indent="1"/>
    </xf>
    <xf numFmtId="3" fontId="1" fillId="0" borderId="19" xfId="0" applyNumberFormat="1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5" fillId="0" borderId="17" xfId="0" applyFont="1" applyBorder="1" applyAlignment="1">
      <alignment horizontal="left" vertical="center" wrapText="1" indent="1"/>
    </xf>
    <xf numFmtId="3" fontId="0" fillId="0" borderId="24" xfId="0" applyNumberFormat="1" applyBorder="1" applyAlignment="1">
      <alignment vertical="center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3" fontId="14" fillId="0" borderId="26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 wrapText="1" indent="1"/>
    </xf>
    <xf numFmtId="3" fontId="1" fillId="0" borderId="12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5" fillId="0" borderId="34" xfId="0" applyFont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8" fillId="0" borderId="35" xfId="0" applyFont="1" applyBorder="1" applyAlignment="1">
      <alignment wrapText="1"/>
    </xf>
    <xf numFmtId="0" fontId="8" fillId="0" borderId="19" xfId="0" applyFont="1" applyBorder="1" applyAlignment="1">
      <alignment vertical="center" wrapText="1"/>
    </xf>
    <xf numFmtId="3" fontId="0" fillId="0" borderId="16" xfId="0" applyNumberFormat="1" applyBorder="1"/>
    <xf numFmtId="0" fontId="7" fillId="0" borderId="21" xfId="0" applyFont="1" applyBorder="1" applyAlignment="1">
      <alignment wrapText="1"/>
    </xf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0" fillId="0" borderId="14" xfId="0" applyBorder="1"/>
    <xf numFmtId="0" fontId="0" fillId="0" borderId="12" xfId="0" applyBorder="1"/>
    <xf numFmtId="0" fontId="0" fillId="0" borderId="9" xfId="0" applyBorder="1"/>
    <xf numFmtId="0" fontId="0" fillId="0" borderId="5" xfId="0" applyBorder="1"/>
    <xf numFmtId="0" fontId="0" fillId="0" borderId="16" xfId="0" applyBorder="1"/>
    <xf numFmtId="0" fontId="0" fillId="0" borderId="3" xfId="0" applyBorder="1"/>
    <xf numFmtId="0" fontId="8" fillId="0" borderId="22" xfId="0" applyFont="1" applyBorder="1" applyAlignment="1">
      <alignment vertical="center" wrapText="1"/>
    </xf>
    <xf numFmtId="3" fontId="14" fillId="0" borderId="6" xfId="0" applyNumberFormat="1" applyFont="1" applyBorder="1"/>
    <xf numFmtId="0" fontId="0" fillId="0" borderId="21" xfId="0" applyBorder="1"/>
    <xf numFmtId="0" fontId="0" fillId="0" borderId="17" xfId="0" applyBorder="1"/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horizontal="left" wrapText="1"/>
    </xf>
    <xf numFmtId="3" fontId="15" fillId="0" borderId="6" xfId="0" applyNumberFormat="1" applyFont="1" applyBorder="1" applyAlignment="1">
      <alignment vertical="center"/>
    </xf>
    <xf numFmtId="3" fontId="0" fillId="0" borderId="4" xfId="0" applyNumberFormat="1" applyBorder="1"/>
    <xf numFmtId="3" fontId="0" fillId="0" borderId="12" xfId="0" applyNumberFormat="1" applyBorder="1"/>
    <xf numFmtId="3" fontId="14" fillId="0" borderId="13" xfId="0" applyNumberFormat="1" applyFont="1" applyBorder="1"/>
    <xf numFmtId="3" fontId="0" fillId="0" borderId="0" xfId="0" applyNumberFormat="1" applyBorder="1"/>
    <xf numFmtId="3" fontId="14" fillId="0" borderId="6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 wrapText="1" indent="1"/>
    </xf>
    <xf numFmtId="0" fontId="12" fillId="2" borderId="13" xfId="0" applyFont="1" applyFill="1" applyBorder="1" applyAlignment="1">
      <alignment vertical="center" wrapText="1"/>
    </xf>
    <xf numFmtId="3" fontId="13" fillId="0" borderId="6" xfId="0" applyNumberFormat="1" applyFont="1" applyBorder="1" applyAlignment="1">
      <alignment vertical="center"/>
    </xf>
    <xf numFmtId="0" fontId="8" fillId="2" borderId="13" xfId="0" applyFont="1" applyFill="1" applyBorder="1" applyAlignment="1">
      <alignment vertical="center" wrapText="1"/>
    </xf>
    <xf numFmtId="3" fontId="4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0" fillId="0" borderId="13" xfId="0" applyBorder="1"/>
    <xf numFmtId="0" fontId="8" fillId="0" borderId="20" xfId="0" applyFont="1" applyBorder="1" applyAlignment="1">
      <alignment vertical="center" wrapText="1"/>
    </xf>
    <xf numFmtId="0" fontId="14" fillId="0" borderId="4" xfId="0" applyFont="1" applyBorder="1"/>
    <xf numFmtId="3" fontId="0" fillId="0" borderId="26" xfId="0" applyNumberFormat="1" applyBorder="1" applyAlignment="1">
      <alignment vertical="center"/>
    </xf>
    <xf numFmtId="0" fontId="14" fillId="0" borderId="13" xfId="0" applyFont="1" applyBorder="1"/>
    <xf numFmtId="0" fontId="0" fillId="3" borderId="4" xfId="0" applyFont="1" applyFill="1" applyBorder="1"/>
    <xf numFmtId="0" fontId="8" fillId="0" borderId="1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0" fillId="0" borderId="12" xfId="0" applyFont="1" applyBorder="1"/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/>
    </xf>
    <xf numFmtId="2" fontId="14" fillId="0" borderId="36" xfId="0" applyNumberFormat="1" applyFont="1" applyBorder="1" applyAlignment="1">
      <alignment horizontal="center" wrapText="1"/>
    </xf>
    <xf numFmtId="2" fontId="14" fillId="0" borderId="23" xfId="0" applyNumberFormat="1" applyFont="1" applyBorder="1" applyAlignment="1">
      <alignment horizontal="center" wrapText="1"/>
    </xf>
    <xf numFmtId="2" fontId="14" fillId="0" borderId="32" xfId="0" applyNumberFormat="1" applyFont="1" applyBorder="1" applyAlignment="1">
      <alignment horizontal="center" wrapText="1"/>
    </xf>
    <xf numFmtId="2" fontId="14" fillId="0" borderId="35" xfId="0" applyNumberFormat="1" applyFont="1" applyBorder="1" applyAlignment="1">
      <alignment horizontal="center" wrapText="1"/>
    </xf>
    <xf numFmtId="2" fontId="14" fillId="0" borderId="20" xfId="0" applyNumberFormat="1" applyFont="1" applyBorder="1" applyAlignment="1">
      <alignment horizontal="center" wrapText="1"/>
    </xf>
    <xf numFmtId="2" fontId="14" fillId="0" borderId="33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/>
    <xf numFmtId="0" fontId="8" fillId="0" borderId="29" xfId="0" applyFont="1" applyBorder="1" applyAlignment="1"/>
    <xf numFmtId="0" fontId="8" fillId="0" borderId="30" xfId="0" applyFont="1" applyBorder="1" applyAlignment="1"/>
    <xf numFmtId="3" fontId="14" fillId="0" borderId="31" xfId="0" applyNumberFormat="1" applyFont="1" applyBorder="1" applyAlignment="1">
      <alignment horizontal="center" vertical="center" wrapText="1"/>
    </xf>
    <xf numFmtId="3" fontId="14" fillId="0" borderId="23" xfId="0" applyNumberFormat="1" applyFont="1" applyBorder="1" applyAlignment="1">
      <alignment horizontal="center" vertical="center" wrapText="1"/>
    </xf>
    <xf numFmtId="3" fontId="14" fillId="0" borderId="32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 wrapText="1"/>
    </xf>
    <xf numFmtId="3" fontId="14" fillId="0" borderId="3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36" xfId="0" applyNumberFormat="1" applyFont="1" applyBorder="1" applyAlignment="1">
      <alignment horizontal="center" wrapText="1"/>
    </xf>
    <xf numFmtId="0" fontId="14" fillId="0" borderId="23" xfId="0" applyNumberFormat="1" applyFont="1" applyBorder="1" applyAlignment="1">
      <alignment horizontal="center" wrapText="1"/>
    </xf>
    <xf numFmtId="0" fontId="14" fillId="0" borderId="32" xfId="0" applyNumberFormat="1" applyFont="1" applyBorder="1" applyAlignment="1">
      <alignment horizontal="center" wrapText="1"/>
    </xf>
    <xf numFmtId="0" fontId="14" fillId="0" borderId="35" xfId="0" applyNumberFormat="1" applyFont="1" applyBorder="1" applyAlignment="1">
      <alignment horizontal="center" wrapText="1"/>
    </xf>
    <xf numFmtId="0" fontId="14" fillId="0" borderId="20" xfId="0" applyNumberFormat="1" applyFont="1" applyBorder="1" applyAlignment="1">
      <alignment horizontal="center" wrapText="1"/>
    </xf>
    <xf numFmtId="0" fontId="14" fillId="0" borderId="33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8"/>
  <sheetViews>
    <sheetView tabSelected="1" topLeftCell="A17" zoomScaleNormal="100" zoomScaleSheetLayoutView="100" workbookViewId="0">
      <selection activeCell="G25" sqref="G25"/>
    </sheetView>
  </sheetViews>
  <sheetFormatPr defaultRowHeight="12.75"/>
  <cols>
    <col min="1" max="1" width="3.7109375" customWidth="1"/>
    <col min="2" max="2" width="58.28515625" customWidth="1"/>
    <col min="3" max="3" width="4.5703125" customWidth="1"/>
    <col min="4" max="4" width="10.7109375" style="24" customWidth="1"/>
    <col min="5" max="5" width="5" style="24" customWidth="1"/>
    <col min="6" max="6" width="5.140625" customWidth="1"/>
    <col min="7" max="7" width="10.42578125" customWidth="1"/>
    <col min="8" max="8" width="4.85546875" customWidth="1"/>
  </cols>
  <sheetData>
    <row r="1" spans="1:8" s="1" customFormat="1" ht="12.75" hidden="1" customHeight="1">
      <c r="A1" s="4"/>
      <c r="B1" s="5"/>
      <c r="D1" s="23"/>
      <c r="E1" s="23"/>
    </row>
    <row r="2" spans="1:8" s="1" customFormat="1" ht="39.950000000000003" customHeight="1">
      <c r="A2" s="139" t="s">
        <v>172</v>
      </c>
      <c r="B2" s="139"/>
      <c r="C2" s="139"/>
      <c r="D2" s="139"/>
      <c r="E2" s="139"/>
      <c r="F2" s="139"/>
      <c r="G2" s="139"/>
      <c r="H2" s="139"/>
    </row>
    <row r="3" spans="1:8" ht="15.75" customHeight="1" thickBot="1">
      <c r="A3" s="140" t="s">
        <v>37</v>
      </c>
      <c r="B3" s="140"/>
      <c r="C3" s="140"/>
      <c r="D3" s="140"/>
      <c r="E3" s="140"/>
      <c r="F3" s="140"/>
      <c r="G3" s="140"/>
      <c r="H3" s="140"/>
    </row>
    <row r="4" spans="1:8" ht="16.899999999999999" customHeight="1">
      <c r="A4" s="154" t="s">
        <v>0</v>
      </c>
      <c r="B4" s="155"/>
      <c r="C4" s="158" t="s">
        <v>158</v>
      </c>
      <c r="D4" s="159"/>
      <c r="E4" s="160"/>
      <c r="F4" s="141" t="s">
        <v>159</v>
      </c>
      <c r="G4" s="142"/>
      <c r="H4" s="143"/>
    </row>
    <row r="5" spans="1:8" ht="32.25" customHeight="1" thickBot="1">
      <c r="A5" s="156"/>
      <c r="B5" s="157"/>
      <c r="C5" s="161"/>
      <c r="D5" s="162"/>
      <c r="E5" s="163"/>
      <c r="F5" s="144"/>
      <c r="G5" s="145"/>
      <c r="H5" s="146"/>
    </row>
    <row r="6" spans="1:8" ht="16.899999999999999" customHeight="1" thickBot="1">
      <c r="A6" s="147"/>
      <c r="B6" s="148"/>
      <c r="C6" s="148"/>
      <c r="D6" s="148"/>
      <c r="E6" s="148"/>
      <c r="F6" s="149"/>
      <c r="G6" s="149"/>
      <c r="H6" s="150"/>
    </row>
    <row r="7" spans="1:8" ht="20.100000000000001" customHeight="1">
      <c r="A7" s="164" t="s">
        <v>1</v>
      </c>
      <c r="B7" s="165"/>
      <c r="C7" s="166"/>
      <c r="D7" s="167"/>
      <c r="E7" s="168"/>
      <c r="F7" s="100"/>
      <c r="G7" s="101"/>
      <c r="H7" s="102"/>
    </row>
    <row r="8" spans="1:8" ht="19.5" customHeight="1">
      <c r="A8" s="6"/>
      <c r="B8" s="12" t="s">
        <v>2</v>
      </c>
      <c r="C8" s="30"/>
      <c r="D8" s="30">
        <v>48211</v>
      </c>
      <c r="E8" s="22"/>
      <c r="F8" s="100"/>
      <c r="G8" s="101">
        <v>48211</v>
      </c>
      <c r="H8" s="102"/>
    </row>
    <row r="9" spans="1:8" ht="19.5" customHeight="1">
      <c r="A9" s="6"/>
      <c r="B9" s="12" t="s">
        <v>3</v>
      </c>
      <c r="C9" s="30"/>
      <c r="D9" s="30">
        <v>52954</v>
      </c>
      <c r="E9" s="22"/>
      <c r="F9" s="100"/>
      <c r="G9" s="101">
        <v>51254</v>
      </c>
      <c r="H9" s="102"/>
    </row>
    <row r="10" spans="1:8" ht="19.5" customHeight="1">
      <c r="A10" s="6"/>
      <c r="B10" s="12" t="s">
        <v>77</v>
      </c>
      <c r="C10" s="30"/>
      <c r="D10" s="30">
        <v>31715</v>
      </c>
      <c r="E10" s="22"/>
      <c r="F10" s="100"/>
      <c r="G10" s="101">
        <v>31715</v>
      </c>
      <c r="H10" s="102"/>
    </row>
    <row r="11" spans="1:8" ht="19.5" customHeight="1">
      <c r="A11" s="6"/>
      <c r="B11" s="12" t="s">
        <v>94</v>
      </c>
      <c r="C11" s="30"/>
      <c r="D11" s="30">
        <v>1444</v>
      </c>
      <c r="E11" s="22"/>
      <c r="F11" s="100"/>
      <c r="G11" s="101">
        <v>1444</v>
      </c>
      <c r="H11" s="102"/>
    </row>
    <row r="12" spans="1:8" ht="19.5" customHeight="1">
      <c r="A12" s="6"/>
      <c r="B12" s="12" t="s">
        <v>73</v>
      </c>
      <c r="C12" s="30"/>
      <c r="D12" s="30">
        <v>4224</v>
      </c>
      <c r="E12" s="22"/>
      <c r="F12" s="100"/>
      <c r="G12" s="101">
        <v>4224</v>
      </c>
      <c r="H12" s="102"/>
    </row>
    <row r="13" spans="1:8" ht="25.5">
      <c r="A13" s="6"/>
      <c r="B13" s="12" t="s">
        <v>67</v>
      </c>
      <c r="C13" s="30"/>
      <c r="D13" s="30">
        <v>600</v>
      </c>
      <c r="E13" s="22"/>
      <c r="F13" s="100"/>
      <c r="G13" s="101">
        <v>600</v>
      </c>
      <c r="H13" s="102"/>
    </row>
    <row r="14" spans="1:8" ht="19.5" customHeight="1">
      <c r="A14" s="6"/>
      <c r="B14" s="12" t="s">
        <v>143</v>
      </c>
      <c r="C14" s="30"/>
      <c r="D14" s="30"/>
      <c r="E14" s="22"/>
      <c r="F14" s="100"/>
      <c r="G14" s="101"/>
      <c r="H14" s="102"/>
    </row>
    <row r="15" spans="1:8" ht="31.5" customHeight="1">
      <c r="A15" s="6"/>
      <c r="B15" s="12" t="s">
        <v>149</v>
      </c>
      <c r="C15" s="30"/>
      <c r="D15" s="30"/>
      <c r="E15" s="22"/>
      <c r="F15" s="100"/>
      <c r="G15" s="101"/>
      <c r="H15" s="102"/>
    </row>
    <row r="16" spans="1:8" ht="19.5" customHeight="1">
      <c r="A16" s="6"/>
      <c r="B16" s="12" t="s">
        <v>145</v>
      </c>
      <c r="C16" s="30"/>
      <c r="D16" s="30"/>
      <c r="E16" s="22"/>
      <c r="F16" s="100"/>
      <c r="G16" s="101"/>
      <c r="H16" s="102"/>
    </row>
    <row r="17" spans="1:8">
      <c r="A17" s="6"/>
      <c r="B17" s="12" t="s">
        <v>108</v>
      </c>
      <c r="C17" s="30"/>
      <c r="D17" s="30"/>
      <c r="E17" s="22"/>
      <c r="F17" s="100"/>
      <c r="G17" s="101"/>
      <c r="H17" s="102"/>
    </row>
    <row r="18" spans="1:8" ht="19.5" customHeight="1">
      <c r="A18" s="6"/>
      <c r="B18" s="12" t="s">
        <v>85</v>
      </c>
      <c r="C18" s="30"/>
      <c r="D18" s="30"/>
      <c r="E18" s="22"/>
      <c r="F18" s="100"/>
      <c r="G18" s="101"/>
      <c r="H18" s="102"/>
    </row>
    <row r="19" spans="1:8" ht="19.5" customHeight="1">
      <c r="A19" s="6"/>
      <c r="B19" s="12" t="s">
        <v>146</v>
      </c>
      <c r="C19" s="30"/>
      <c r="D19" s="30"/>
      <c r="E19" s="22"/>
      <c r="F19" s="100"/>
      <c r="G19" s="101">
        <v>600</v>
      </c>
      <c r="H19" s="102"/>
    </row>
    <row r="20" spans="1:8" ht="25.5" customHeight="1">
      <c r="A20" s="6"/>
      <c r="B20" s="12" t="s">
        <v>95</v>
      </c>
      <c r="C20" s="30"/>
      <c r="D20" s="30"/>
      <c r="E20" s="22"/>
      <c r="F20" s="100"/>
      <c r="G20" s="101"/>
      <c r="H20" s="102"/>
    </row>
    <row r="21" spans="1:8" ht="19.5" customHeight="1">
      <c r="A21" s="6"/>
      <c r="B21" s="12" t="s">
        <v>126</v>
      </c>
      <c r="C21" s="30"/>
      <c r="D21" s="30">
        <v>2375</v>
      </c>
      <c r="E21" s="22"/>
      <c r="F21" s="100"/>
      <c r="G21" s="101">
        <v>2375</v>
      </c>
      <c r="H21" s="102"/>
    </row>
    <row r="22" spans="1:8" ht="19.5" customHeight="1">
      <c r="A22" s="6"/>
      <c r="B22" s="12" t="s">
        <v>96</v>
      </c>
      <c r="C22" s="30"/>
      <c r="D22" s="30"/>
      <c r="E22" s="22"/>
      <c r="F22" s="100"/>
      <c r="G22" s="101">
        <v>1000</v>
      </c>
      <c r="H22" s="102"/>
    </row>
    <row r="23" spans="1:8" ht="19.5" customHeight="1">
      <c r="A23" s="6"/>
      <c r="B23" s="12" t="s">
        <v>44</v>
      </c>
      <c r="C23" s="30"/>
      <c r="D23" s="30">
        <v>3080</v>
      </c>
      <c r="E23" s="22"/>
      <c r="F23" s="100"/>
      <c r="G23" s="101">
        <v>3080</v>
      </c>
      <c r="H23" s="102"/>
    </row>
    <row r="24" spans="1:8" ht="29.25" customHeight="1">
      <c r="A24" s="6"/>
      <c r="B24" s="12" t="s">
        <v>24</v>
      </c>
      <c r="C24" s="30"/>
      <c r="D24" s="30">
        <v>500</v>
      </c>
      <c r="E24" s="22"/>
      <c r="F24" s="100"/>
      <c r="G24" s="101">
        <v>600</v>
      </c>
      <c r="H24" s="102"/>
    </row>
    <row r="25" spans="1:8" ht="19.5" customHeight="1">
      <c r="A25" s="6"/>
      <c r="B25" s="12" t="s">
        <v>56</v>
      </c>
      <c r="C25" s="30"/>
      <c r="D25" s="30"/>
      <c r="E25" s="22"/>
      <c r="F25" s="100"/>
      <c r="G25" s="101"/>
      <c r="H25" s="102"/>
    </row>
    <row r="26" spans="1:8" ht="19.5" customHeight="1">
      <c r="A26" s="57"/>
      <c r="B26" s="42" t="s">
        <v>98</v>
      </c>
      <c r="C26" s="36"/>
      <c r="D26" s="36">
        <v>6881</v>
      </c>
      <c r="E26" s="25"/>
      <c r="F26" s="100"/>
      <c r="G26" s="101">
        <v>6881</v>
      </c>
      <c r="H26" s="102"/>
    </row>
    <row r="27" spans="1:8" ht="19.5" customHeight="1" thickBot="1">
      <c r="A27" s="41"/>
      <c r="B27" s="42" t="s">
        <v>45</v>
      </c>
      <c r="C27" s="36"/>
      <c r="D27" s="36">
        <v>3804</v>
      </c>
      <c r="E27" s="25"/>
      <c r="F27" s="100"/>
      <c r="G27" s="101">
        <v>3804</v>
      </c>
      <c r="H27" s="102"/>
    </row>
    <row r="28" spans="1:8" s="3" customFormat="1" ht="19.5" customHeight="1" thickBot="1">
      <c r="A28" s="43"/>
      <c r="B28" s="44" t="s">
        <v>7</v>
      </c>
      <c r="C28" s="45"/>
      <c r="D28" s="46">
        <f>SUM(D8:D27)</f>
        <v>155788</v>
      </c>
      <c r="E28" s="46"/>
      <c r="F28" s="46"/>
      <c r="G28" s="46">
        <f t="shared" ref="G28" si="0">SUM(G8:G27)</f>
        <v>155788</v>
      </c>
      <c r="H28" s="102"/>
    </row>
    <row r="29" spans="1:8" s="3" customFormat="1" ht="19.5" customHeight="1">
      <c r="A29" s="15" t="s">
        <v>5</v>
      </c>
      <c r="B29" s="7" t="s">
        <v>6</v>
      </c>
      <c r="C29" s="151"/>
      <c r="D29" s="152"/>
      <c r="E29" s="153"/>
      <c r="F29" s="100"/>
      <c r="G29" s="101"/>
      <c r="H29" s="102"/>
    </row>
    <row r="30" spans="1:8" s="3" customFormat="1" ht="19.5" customHeight="1">
      <c r="A30" s="6"/>
      <c r="B30" s="13" t="s">
        <v>125</v>
      </c>
      <c r="C30" s="31"/>
      <c r="D30" s="32">
        <v>25797</v>
      </c>
      <c r="E30" s="33"/>
      <c r="F30" s="100"/>
      <c r="G30" s="101">
        <v>25797</v>
      </c>
      <c r="H30" s="102"/>
    </row>
    <row r="31" spans="1:8" s="3" customFormat="1" ht="19.5" customHeight="1">
      <c r="A31" s="57"/>
      <c r="B31" s="87" t="s">
        <v>106</v>
      </c>
      <c r="C31" s="31"/>
      <c r="D31" s="32">
        <v>818</v>
      </c>
      <c r="E31" s="33"/>
      <c r="F31" s="100"/>
      <c r="G31" s="101">
        <v>818</v>
      </c>
      <c r="H31" s="102"/>
    </row>
    <row r="32" spans="1:8" s="3" customFormat="1" ht="19.5" customHeight="1">
      <c r="A32" s="57"/>
      <c r="B32" s="87" t="s">
        <v>107</v>
      </c>
      <c r="C32" s="31"/>
      <c r="D32" s="32">
        <v>651</v>
      </c>
      <c r="E32" s="33"/>
      <c r="F32" s="100"/>
      <c r="G32" s="101">
        <v>651</v>
      </c>
      <c r="H32" s="102"/>
    </row>
    <row r="33" spans="1:8" s="3" customFormat="1" ht="19.5" customHeight="1" thickBot="1">
      <c r="A33" s="78"/>
      <c r="B33" s="79" t="s">
        <v>84</v>
      </c>
      <c r="C33" s="89"/>
      <c r="D33" s="90"/>
      <c r="E33" s="91"/>
      <c r="F33" s="100"/>
      <c r="G33" s="101"/>
      <c r="H33" s="102"/>
    </row>
    <row r="34" spans="1:8" ht="19.5" customHeight="1" thickBot="1">
      <c r="A34" s="58"/>
      <c r="B34" s="56" t="s">
        <v>7</v>
      </c>
      <c r="C34" s="49"/>
      <c r="D34" s="46">
        <f>SUM(D30:D33)</f>
        <v>27266</v>
      </c>
      <c r="E34" s="46"/>
      <c r="F34" s="46"/>
      <c r="G34" s="46">
        <f t="shared" ref="G34" si="1">SUM(G30:G33)</f>
        <v>27266</v>
      </c>
      <c r="H34" s="102"/>
    </row>
    <row r="35" spans="1:8" ht="22.15" customHeight="1">
      <c r="A35" s="26" t="s">
        <v>48</v>
      </c>
      <c r="B35" s="27" t="s">
        <v>9</v>
      </c>
      <c r="C35" s="34"/>
      <c r="D35" s="48"/>
      <c r="E35" s="35"/>
      <c r="F35" s="100"/>
      <c r="G35" s="101"/>
      <c r="H35" s="102"/>
    </row>
    <row r="36" spans="1:8" ht="22.15" customHeight="1">
      <c r="A36" s="6"/>
      <c r="B36" s="12" t="s">
        <v>10</v>
      </c>
      <c r="C36" s="29"/>
      <c r="D36" s="36">
        <v>35300</v>
      </c>
      <c r="E36" s="22"/>
      <c r="F36" s="100"/>
      <c r="G36" s="101">
        <v>35300</v>
      </c>
      <c r="H36" s="102"/>
    </row>
    <row r="37" spans="1:8" ht="22.15" customHeight="1">
      <c r="A37" s="6"/>
      <c r="B37" s="12" t="s">
        <v>74</v>
      </c>
      <c r="C37" s="29"/>
      <c r="D37" s="36">
        <v>2470</v>
      </c>
      <c r="E37" s="22"/>
      <c r="F37" s="100"/>
      <c r="G37" s="101">
        <v>2470</v>
      </c>
      <c r="H37" s="102"/>
    </row>
    <row r="38" spans="1:8" ht="22.15" customHeight="1">
      <c r="A38" s="6"/>
      <c r="B38" s="12" t="s">
        <v>11</v>
      </c>
      <c r="C38" s="29"/>
      <c r="D38" s="36">
        <v>1437</v>
      </c>
      <c r="E38" s="22"/>
      <c r="F38" s="100"/>
      <c r="G38" s="101">
        <v>1437</v>
      </c>
      <c r="H38" s="102"/>
    </row>
    <row r="39" spans="1:8" ht="26.25" customHeight="1">
      <c r="A39" s="6"/>
      <c r="B39" s="12" t="s">
        <v>42</v>
      </c>
      <c r="C39" s="29"/>
      <c r="D39" s="36">
        <v>200</v>
      </c>
      <c r="E39" s="22"/>
      <c r="F39" s="100"/>
      <c r="G39" s="101">
        <v>200</v>
      </c>
      <c r="H39" s="102"/>
    </row>
    <row r="40" spans="1:8" ht="22.15" customHeight="1">
      <c r="A40" s="6"/>
      <c r="B40" s="12" t="s">
        <v>12</v>
      </c>
      <c r="C40" s="29"/>
      <c r="D40" s="36">
        <v>1770</v>
      </c>
      <c r="E40" s="22"/>
      <c r="F40" s="100"/>
      <c r="G40" s="101">
        <v>1770</v>
      </c>
      <c r="H40" s="102"/>
    </row>
    <row r="41" spans="1:8" ht="22.15" customHeight="1">
      <c r="A41" s="6"/>
      <c r="B41" s="12" t="s">
        <v>13</v>
      </c>
      <c r="C41" s="29"/>
      <c r="D41" s="36">
        <v>2979</v>
      </c>
      <c r="E41" s="22"/>
      <c r="F41" s="100"/>
      <c r="G41" s="101">
        <v>2500</v>
      </c>
      <c r="H41" s="102"/>
    </row>
    <row r="42" spans="1:8" ht="22.15" customHeight="1">
      <c r="A42" s="6"/>
      <c r="B42" s="12" t="s">
        <v>14</v>
      </c>
      <c r="C42" s="29"/>
      <c r="D42" s="36">
        <v>2554</v>
      </c>
      <c r="E42" s="22"/>
      <c r="F42" s="100"/>
      <c r="G42" s="101">
        <v>2554</v>
      </c>
      <c r="H42" s="102"/>
    </row>
    <row r="43" spans="1:8" ht="22.15" customHeight="1">
      <c r="A43" s="6"/>
      <c r="B43" s="12" t="s">
        <v>53</v>
      </c>
      <c r="C43" s="29"/>
      <c r="D43" s="36">
        <v>9892</v>
      </c>
      <c r="E43" s="22"/>
      <c r="F43" s="100"/>
      <c r="G43" s="101">
        <v>3742</v>
      </c>
      <c r="H43" s="102"/>
    </row>
    <row r="44" spans="1:8" ht="22.15" customHeight="1">
      <c r="A44" s="6"/>
      <c r="B44" s="12" t="s">
        <v>83</v>
      </c>
      <c r="C44" s="29"/>
      <c r="D44" s="36"/>
      <c r="E44" s="22"/>
      <c r="F44" s="100"/>
      <c r="G44" s="101"/>
      <c r="H44" s="102"/>
    </row>
    <row r="45" spans="1:8" ht="22.15" customHeight="1">
      <c r="A45" s="6"/>
      <c r="B45" s="12" t="s">
        <v>54</v>
      </c>
      <c r="C45" s="29"/>
      <c r="D45" s="36">
        <v>457</v>
      </c>
      <c r="E45" s="22"/>
      <c r="F45" s="100"/>
      <c r="G45" s="101">
        <v>3377</v>
      </c>
      <c r="H45" s="102"/>
    </row>
    <row r="46" spans="1:8" ht="22.15" customHeight="1">
      <c r="A46" s="6"/>
      <c r="B46" s="12" t="s">
        <v>15</v>
      </c>
      <c r="C46" s="29"/>
      <c r="D46" s="36">
        <v>703</v>
      </c>
      <c r="E46" s="22"/>
      <c r="F46" s="100"/>
      <c r="G46" s="101">
        <v>803</v>
      </c>
      <c r="H46" s="102"/>
    </row>
    <row r="47" spans="1:8" ht="22.15" customHeight="1">
      <c r="A47" s="6"/>
      <c r="B47" s="12" t="s">
        <v>55</v>
      </c>
      <c r="C47" s="29"/>
      <c r="D47" s="36">
        <v>276</v>
      </c>
      <c r="E47" s="22"/>
      <c r="F47" s="100"/>
      <c r="G47" s="101">
        <v>1536</v>
      </c>
      <c r="H47" s="102"/>
    </row>
    <row r="48" spans="1:8" ht="22.15" customHeight="1">
      <c r="A48" s="6"/>
      <c r="B48" s="12" t="s">
        <v>16</v>
      </c>
      <c r="C48" s="29"/>
      <c r="D48" s="36">
        <v>495</v>
      </c>
      <c r="E48" s="22"/>
      <c r="F48" s="100"/>
      <c r="G48" s="101">
        <v>495</v>
      </c>
      <c r="H48" s="102"/>
    </row>
    <row r="49" spans="1:8" ht="22.15" customHeight="1">
      <c r="A49" s="6"/>
      <c r="B49" s="12" t="s">
        <v>18</v>
      </c>
      <c r="C49" s="29"/>
      <c r="D49" s="36">
        <v>1385</v>
      </c>
      <c r="E49" s="22"/>
      <c r="F49" s="100"/>
      <c r="G49" s="101">
        <v>1815</v>
      </c>
      <c r="H49" s="102"/>
    </row>
    <row r="50" spans="1:8" ht="22.15" customHeight="1">
      <c r="A50" s="6"/>
      <c r="B50" s="12" t="s">
        <v>19</v>
      </c>
      <c r="C50" s="29"/>
      <c r="D50" s="36">
        <v>3548</v>
      </c>
      <c r="E50" s="22"/>
      <c r="F50" s="100"/>
      <c r="G50" s="101">
        <v>3748</v>
      </c>
      <c r="H50" s="102"/>
    </row>
    <row r="51" spans="1:8" ht="22.15" customHeight="1">
      <c r="A51" s="6"/>
      <c r="B51" s="12" t="s">
        <v>20</v>
      </c>
      <c r="C51" s="29"/>
      <c r="D51" s="36">
        <v>6843</v>
      </c>
      <c r="E51" s="22"/>
      <c r="F51" s="100"/>
      <c r="G51" s="101">
        <v>6843</v>
      </c>
      <c r="H51" s="102"/>
    </row>
    <row r="52" spans="1:8" ht="22.15" customHeight="1">
      <c r="A52" s="6"/>
      <c r="B52" s="12" t="s">
        <v>21</v>
      </c>
      <c r="C52" s="29"/>
      <c r="D52" s="36">
        <v>1250</v>
      </c>
      <c r="E52" s="22"/>
      <c r="F52" s="100"/>
      <c r="G52" s="101">
        <v>1250</v>
      </c>
      <c r="H52" s="102"/>
    </row>
    <row r="53" spans="1:8" ht="22.15" customHeight="1">
      <c r="A53" s="6"/>
      <c r="B53" s="12" t="s">
        <v>38</v>
      </c>
      <c r="C53" s="29"/>
      <c r="D53" s="36">
        <v>3545</v>
      </c>
      <c r="E53" s="22"/>
      <c r="F53" s="100"/>
      <c r="G53" s="101">
        <v>3595</v>
      </c>
      <c r="H53" s="102"/>
    </row>
    <row r="54" spans="1:8" ht="22.15" customHeight="1">
      <c r="A54" s="6"/>
      <c r="B54" s="12" t="s">
        <v>22</v>
      </c>
      <c r="C54" s="29"/>
      <c r="D54" s="36">
        <v>8063</v>
      </c>
      <c r="E54" s="22"/>
      <c r="F54" s="100"/>
      <c r="G54" s="101">
        <v>6654</v>
      </c>
      <c r="H54" s="102"/>
    </row>
    <row r="55" spans="1:8" ht="22.15" customHeight="1">
      <c r="A55" s="6"/>
      <c r="B55" s="12" t="s">
        <v>114</v>
      </c>
      <c r="C55" s="29"/>
      <c r="D55" s="36">
        <v>4255</v>
      </c>
      <c r="E55" s="22"/>
      <c r="F55" s="100"/>
      <c r="G55" s="101">
        <v>4255</v>
      </c>
      <c r="H55" s="102"/>
    </row>
    <row r="56" spans="1:8" ht="22.15" customHeight="1">
      <c r="A56" s="6"/>
      <c r="B56" s="12" t="s">
        <v>134</v>
      </c>
      <c r="C56" s="29"/>
      <c r="D56" s="36">
        <v>100</v>
      </c>
      <c r="E56" s="22"/>
      <c r="F56" s="100"/>
      <c r="G56" s="101">
        <v>125</v>
      </c>
      <c r="H56" s="102"/>
    </row>
    <row r="57" spans="1:8" ht="22.15" customHeight="1">
      <c r="A57" s="6"/>
      <c r="B57" s="12" t="s">
        <v>131</v>
      </c>
      <c r="C57" s="29"/>
      <c r="D57" s="36">
        <v>1911</v>
      </c>
      <c r="E57" s="22"/>
      <c r="F57" s="100"/>
      <c r="G57" s="101">
        <v>1969</v>
      </c>
      <c r="H57" s="102"/>
    </row>
    <row r="58" spans="1:8" ht="22.15" customHeight="1">
      <c r="A58" s="6"/>
      <c r="B58" s="12" t="s">
        <v>41</v>
      </c>
      <c r="C58" s="29"/>
      <c r="D58" s="36">
        <v>18364</v>
      </c>
      <c r="E58" s="22"/>
      <c r="F58" s="100"/>
      <c r="G58" s="101">
        <v>20145</v>
      </c>
      <c r="H58" s="102"/>
    </row>
    <row r="59" spans="1:8" ht="22.15" customHeight="1">
      <c r="A59" s="6"/>
      <c r="B59" s="12" t="s">
        <v>127</v>
      </c>
      <c r="C59" s="29"/>
      <c r="D59" s="36">
        <v>2060</v>
      </c>
      <c r="E59" s="22"/>
      <c r="F59" s="100"/>
      <c r="G59" s="101">
        <v>2121</v>
      </c>
      <c r="H59" s="102"/>
    </row>
    <row r="60" spans="1:8" ht="22.15" customHeight="1">
      <c r="A60" s="6"/>
      <c r="B60" s="12" t="s">
        <v>23</v>
      </c>
      <c r="C60" s="29"/>
      <c r="D60" s="36">
        <v>1683</v>
      </c>
      <c r="E60" s="22"/>
      <c r="F60" s="100"/>
      <c r="G60" s="101">
        <v>1683</v>
      </c>
      <c r="H60" s="102"/>
    </row>
    <row r="61" spans="1:8" ht="22.15" customHeight="1">
      <c r="A61" s="6"/>
      <c r="B61" s="12" t="s">
        <v>105</v>
      </c>
      <c r="C61" s="29"/>
      <c r="D61" s="36">
        <v>1250</v>
      </c>
      <c r="E61" s="22"/>
      <c r="F61" s="100"/>
      <c r="G61" s="101">
        <v>3920</v>
      </c>
      <c r="H61" s="102"/>
    </row>
    <row r="62" spans="1:8" ht="22.15" customHeight="1">
      <c r="A62" s="6"/>
      <c r="B62" s="12" t="s">
        <v>128</v>
      </c>
      <c r="C62" s="29"/>
      <c r="D62" s="36"/>
      <c r="E62" s="22"/>
      <c r="F62" s="100"/>
      <c r="G62" s="101">
        <v>2497</v>
      </c>
      <c r="H62" s="102"/>
    </row>
    <row r="63" spans="1:8" ht="22.15" customHeight="1">
      <c r="A63" s="6"/>
      <c r="B63" s="12" t="s">
        <v>88</v>
      </c>
      <c r="C63" s="29"/>
      <c r="D63" s="36"/>
      <c r="E63" s="22"/>
      <c r="F63" s="100"/>
      <c r="G63" s="101"/>
      <c r="H63" s="102"/>
    </row>
    <row r="64" spans="1:8" ht="22.15" customHeight="1">
      <c r="A64" s="6"/>
      <c r="B64" s="12" t="s">
        <v>25</v>
      </c>
      <c r="C64" s="29"/>
      <c r="D64" s="36">
        <v>14541</v>
      </c>
      <c r="E64" s="22"/>
      <c r="F64" s="100"/>
      <c r="G64" s="101">
        <v>69304</v>
      </c>
      <c r="H64" s="102"/>
    </row>
    <row r="65" spans="1:8" ht="22.15" customHeight="1">
      <c r="A65" s="6"/>
      <c r="B65" s="12" t="s">
        <v>129</v>
      </c>
      <c r="C65" s="29"/>
      <c r="D65" s="36"/>
      <c r="E65" s="22"/>
      <c r="F65" s="100"/>
      <c r="G65" s="101"/>
      <c r="H65" s="102"/>
    </row>
    <row r="66" spans="1:8" ht="22.15" customHeight="1">
      <c r="A66" s="6"/>
      <c r="B66" s="12" t="s">
        <v>26</v>
      </c>
      <c r="C66" s="29"/>
      <c r="D66" s="36"/>
      <c r="E66" s="22"/>
      <c r="F66" s="100"/>
      <c r="G66" s="101"/>
      <c r="H66" s="102"/>
    </row>
    <row r="67" spans="1:8" ht="22.15" customHeight="1">
      <c r="A67" s="6"/>
      <c r="B67" s="12" t="s">
        <v>130</v>
      </c>
      <c r="C67" s="29"/>
      <c r="D67" s="36">
        <v>260</v>
      </c>
      <c r="E67" s="22"/>
      <c r="F67" s="100"/>
      <c r="G67" s="101">
        <v>837</v>
      </c>
      <c r="H67" s="102"/>
    </row>
    <row r="68" spans="1:8" ht="22.15" customHeight="1">
      <c r="A68" s="6"/>
      <c r="B68" s="12" t="s">
        <v>105</v>
      </c>
      <c r="C68" s="29"/>
      <c r="D68" s="36"/>
      <c r="E68" s="22"/>
      <c r="F68" s="100"/>
      <c r="G68" s="101"/>
      <c r="H68" s="102"/>
    </row>
    <row r="69" spans="1:8" ht="22.15" customHeight="1">
      <c r="A69" s="6"/>
      <c r="B69" s="12" t="s">
        <v>110</v>
      </c>
      <c r="C69" s="29"/>
      <c r="D69" s="36"/>
      <c r="E69" s="37"/>
      <c r="F69" s="100"/>
      <c r="G69" s="101"/>
      <c r="H69" s="102"/>
    </row>
    <row r="70" spans="1:8" ht="22.15" customHeight="1">
      <c r="A70" s="6"/>
      <c r="B70" s="12" t="s">
        <v>132</v>
      </c>
      <c r="C70" s="29"/>
      <c r="D70" s="36">
        <v>2400</v>
      </c>
      <c r="E70" s="37"/>
      <c r="F70" s="100"/>
      <c r="G70" s="135">
        <v>2400</v>
      </c>
      <c r="H70" s="102"/>
    </row>
    <row r="71" spans="1:8" ht="22.15" customHeight="1" thickBot="1">
      <c r="A71" s="6"/>
      <c r="B71" s="12" t="s">
        <v>133</v>
      </c>
      <c r="C71" s="60"/>
      <c r="D71" s="36">
        <v>260</v>
      </c>
      <c r="E71" s="25"/>
      <c r="F71" s="103"/>
      <c r="G71" s="138">
        <v>260</v>
      </c>
      <c r="H71" s="105"/>
    </row>
    <row r="72" spans="1:8" ht="22.15" customHeight="1" thickBot="1">
      <c r="A72" s="28"/>
      <c r="B72" s="109" t="s">
        <v>27</v>
      </c>
      <c r="C72" s="110"/>
      <c r="D72" s="46">
        <f>SUM(D35:D71)</f>
        <v>130251</v>
      </c>
      <c r="E72" s="47"/>
      <c r="F72" s="98"/>
      <c r="G72" s="134">
        <f>SUM(G36:G71)</f>
        <v>189605</v>
      </c>
      <c r="H72" s="99"/>
    </row>
    <row r="73" spans="1:8" ht="30" customHeight="1">
      <c r="A73" s="9" t="s">
        <v>28</v>
      </c>
      <c r="B73" s="7" t="s">
        <v>29</v>
      </c>
      <c r="C73" s="38"/>
      <c r="D73" s="48"/>
      <c r="E73" s="22"/>
      <c r="F73" s="106"/>
      <c r="G73" s="107"/>
      <c r="H73" s="108"/>
    </row>
    <row r="74" spans="1:8" ht="30" customHeight="1">
      <c r="A74" s="9"/>
      <c r="B74" s="42" t="s">
        <v>113</v>
      </c>
      <c r="C74" s="38"/>
      <c r="D74" s="48">
        <v>6250</v>
      </c>
      <c r="E74" s="22"/>
      <c r="F74" s="100"/>
      <c r="G74" s="101">
        <v>5550</v>
      </c>
      <c r="H74" s="102"/>
    </row>
    <row r="75" spans="1:8" ht="21" customHeight="1">
      <c r="A75" s="8"/>
      <c r="B75" s="42" t="s">
        <v>76</v>
      </c>
      <c r="C75" s="39"/>
      <c r="D75" s="30">
        <v>21</v>
      </c>
      <c r="E75" s="22"/>
      <c r="F75" s="100"/>
      <c r="G75" s="101">
        <v>21</v>
      </c>
      <c r="H75" s="102"/>
    </row>
    <row r="76" spans="1:8" ht="21" customHeight="1">
      <c r="A76" s="8"/>
      <c r="B76" s="42" t="s">
        <v>63</v>
      </c>
      <c r="C76" s="39"/>
      <c r="D76" s="72">
        <v>400</v>
      </c>
      <c r="E76" s="22"/>
      <c r="F76" s="100"/>
      <c r="G76" s="101">
        <v>400</v>
      </c>
      <c r="H76" s="102"/>
    </row>
    <row r="77" spans="1:8" ht="21" customHeight="1">
      <c r="A77" s="8"/>
      <c r="B77" s="42" t="s">
        <v>173</v>
      </c>
      <c r="C77" s="39"/>
      <c r="D77" s="72">
        <v>300</v>
      </c>
      <c r="E77" s="22"/>
      <c r="F77" s="100"/>
      <c r="G77" s="101">
        <v>300</v>
      </c>
      <c r="H77" s="102"/>
    </row>
    <row r="78" spans="1:8" ht="21" customHeight="1">
      <c r="A78" s="8"/>
      <c r="B78" s="42" t="s">
        <v>171</v>
      </c>
      <c r="C78" s="39"/>
      <c r="D78" s="72"/>
      <c r="E78" s="22"/>
      <c r="F78" s="100"/>
      <c r="G78" s="101">
        <v>2600</v>
      </c>
      <c r="H78" s="102"/>
    </row>
    <row r="79" spans="1:8" ht="21" customHeight="1">
      <c r="A79" s="8"/>
      <c r="B79" s="12" t="s">
        <v>170</v>
      </c>
      <c r="C79" s="39"/>
      <c r="D79" s="30"/>
      <c r="E79" s="22"/>
      <c r="F79" s="100"/>
      <c r="G79" s="101">
        <v>1058</v>
      </c>
      <c r="H79" s="102"/>
    </row>
    <row r="80" spans="1:8" ht="30.75" customHeight="1">
      <c r="A80" s="8"/>
      <c r="B80" s="12" t="s">
        <v>43</v>
      </c>
      <c r="C80" s="39"/>
      <c r="D80" s="30"/>
      <c r="E80" s="22"/>
      <c r="F80" s="100"/>
      <c r="G80" s="101"/>
      <c r="H80" s="102"/>
    </row>
    <row r="81" spans="1:8" ht="21" customHeight="1">
      <c r="A81" s="8"/>
      <c r="B81" s="12" t="s">
        <v>100</v>
      </c>
      <c r="C81" s="39"/>
      <c r="D81" s="30"/>
      <c r="E81" s="22"/>
      <c r="F81" s="100"/>
      <c r="G81" s="101"/>
      <c r="H81" s="102"/>
    </row>
    <row r="82" spans="1:8" ht="21" customHeight="1">
      <c r="A82" s="8"/>
      <c r="B82" s="12" t="s">
        <v>90</v>
      </c>
      <c r="C82" s="39"/>
      <c r="D82" s="30">
        <v>4719</v>
      </c>
      <c r="E82" s="22"/>
      <c r="F82" s="100"/>
      <c r="G82" s="101">
        <v>4719</v>
      </c>
      <c r="H82" s="102"/>
    </row>
    <row r="83" spans="1:8" ht="21" customHeight="1">
      <c r="A83" s="8"/>
      <c r="B83" s="12" t="s">
        <v>91</v>
      </c>
      <c r="C83" s="39"/>
      <c r="D83" s="30">
        <v>600</v>
      </c>
      <c r="E83" s="22"/>
      <c r="F83" s="100"/>
      <c r="G83" s="101">
        <v>600</v>
      </c>
      <c r="H83" s="102"/>
    </row>
    <row r="84" spans="1:8" ht="21" customHeight="1">
      <c r="A84" s="8"/>
      <c r="B84" s="12" t="s">
        <v>92</v>
      </c>
      <c r="C84" s="39"/>
      <c r="D84" s="30">
        <v>3000</v>
      </c>
      <c r="E84" s="22"/>
      <c r="F84" s="100"/>
      <c r="G84" s="101">
        <v>3000</v>
      </c>
      <c r="H84" s="102"/>
    </row>
    <row r="85" spans="1:8" ht="21" customHeight="1">
      <c r="A85" s="8"/>
      <c r="B85" s="12" t="s">
        <v>93</v>
      </c>
      <c r="C85" s="39"/>
      <c r="D85" s="30">
        <v>500</v>
      </c>
      <c r="E85" s="22"/>
      <c r="F85" s="100"/>
      <c r="G85" s="101">
        <v>500</v>
      </c>
      <c r="H85" s="102"/>
    </row>
    <row r="86" spans="1:8" ht="21" customHeight="1">
      <c r="A86" s="8"/>
      <c r="B86" s="12" t="s">
        <v>135</v>
      </c>
      <c r="C86" s="39"/>
      <c r="D86" s="30">
        <v>1000</v>
      </c>
      <c r="E86" s="22"/>
      <c r="F86" s="100"/>
      <c r="G86" s="101">
        <v>1000</v>
      </c>
      <c r="H86" s="102"/>
    </row>
    <row r="87" spans="1:8" ht="21" customHeight="1">
      <c r="A87" s="8"/>
      <c r="B87" s="12" t="s">
        <v>102</v>
      </c>
      <c r="C87" s="39"/>
      <c r="D87" s="30">
        <v>700</v>
      </c>
      <c r="E87" s="22"/>
      <c r="F87" s="100"/>
      <c r="G87" s="101">
        <v>700</v>
      </c>
      <c r="H87" s="102"/>
    </row>
    <row r="88" spans="1:8" ht="21" customHeight="1">
      <c r="A88" s="8"/>
      <c r="B88" t="s">
        <v>101</v>
      </c>
      <c r="C88" s="39"/>
      <c r="D88" s="30">
        <v>2500</v>
      </c>
      <c r="E88" s="22"/>
      <c r="F88" s="100"/>
      <c r="G88" s="101">
        <v>2500</v>
      </c>
      <c r="H88" s="102"/>
    </row>
    <row r="89" spans="1:8" ht="21" customHeight="1">
      <c r="A89" s="8"/>
      <c r="B89" s="12" t="s">
        <v>103</v>
      </c>
      <c r="C89" s="39"/>
      <c r="D89" s="30">
        <v>1944</v>
      </c>
      <c r="E89" s="22"/>
      <c r="F89" s="100"/>
      <c r="G89" s="101">
        <v>1944</v>
      </c>
      <c r="H89" s="102"/>
    </row>
    <row r="90" spans="1:8" ht="21" customHeight="1" thickBot="1">
      <c r="A90" s="50"/>
      <c r="B90" s="42" t="s">
        <v>104</v>
      </c>
      <c r="C90" s="51"/>
      <c r="D90" s="36">
        <v>800</v>
      </c>
      <c r="E90" s="25"/>
      <c r="F90" s="100"/>
      <c r="G90" s="101">
        <v>0</v>
      </c>
      <c r="H90" s="102"/>
    </row>
    <row r="91" spans="1:8" ht="19.5" customHeight="1" thickBot="1">
      <c r="A91" s="52"/>
      <c r="B91" s="44" t="s">
        <v>27</v>
      </c>
      <c r="C91" s="53"/>
      <c r="D91" s="54">
        <f>SUM(D73:D90)</f>
        <v>22734</v>
      </c>
      <c r="E91" s="55"/>
      <c r="F91" s="100"/>
      <c r="G91" s="132">
        <f>SUM(G74:G90)</f>
        <v>24892</v>
      </c>
      <c r="H91" s="102"/>
    </row>
    <row r="92" spans="1:8" ht="21.95" customHeight="1">
      <c r="A92" s="74"/>
      <c r="B92" s="75"/>
      <c r="C92" s="76"/>
      <c r="D92" s="77"/>
      <c r="E92" s="77"/>
      <c r="F92" s="100"/>
      <c r="G92" s="101"/>
      <c r="H92" s="102"/>
    </row>
    <row r="93" spans="1:8" ht="30" customHeight="1">
      <c r="A93" s="73" t="s">
        <v>49</v>
      </c>
      <c r="B93" s="27" t="s">
        <v>32</v>
      </c>
      <c r="C93" s="34"/>
      <c r="D93" s="48"/>
      <c r="E93" s="35"/>
      <c r="F93" s="100"/>
      <c r="G93" s="101"/>
      <c r="H93" s="102"/>
    </row>
    <row r="94" spans="1:8" ht="30" customHeight="1">
      <c r="A94" s="9"/>
      <c r="B94" s="92" t="s">
        <v>138</v>
      </c>
      <c r="C94" s="96"/>
      <c r="D94" s="30">
        <v>31726</v>
      </c>
      <c r="E94" s="35"/>
      <c r="F94" s="100"/>
      <c r="G94" s="101">
        <v>31726</v>
      </c>
      <c r="H94" s="102"/>
    </row>
    <row r="95" spans="1:8" ht="30" customHeight="1">
      <c r="A95" s="9"/>
      <c r="B95" s="93" t="s">
        <v>139</v>
      </c>
      <c r="C95" s="96"/>
      <c r="D95" s="30">
        <v>24719</v>
      </c>
      <c r="E95" s="35"/>
      <c r="F95" s="100"/>
      <c r="G95" s="101">
        <v>24719</v>
      </c>
      <c r="H95" s="102"/>
    </row>
    <row r="96" spans="1:8" ht="30" customHeight="1">
      <c r="A96" s="9"/>
      <c r="B96" s="93" t="s">
        <v>140</v>
      </c>
      <c r="C96" s="96"/>
      <c r="D96" s="30">
        <v>0</v>
      </c>
      <c r="E96" s="35"/>
      <c r="F96" s="100"/>
      <c r="G96" s="101">
        <v>0</v>
      </c>
      <c r="H96" s="102"/>
    </row>
    <row r="97" spans="1:8" ht="21.75" customHeight="1">
      <c r="A97" s="97"/>
      <c r="B97" s="93" t="s">
        <v>141</v>
      </c>
      <c r="C97" s="30"/>
      <c r="D97" s="30">
        <v>8569</v>
      </c>
      <c r="E97" s="22"/>
      <c r="F97" s="100"/>
      <c r="G97" s="101">
        <v>9869</v>
      </c>
      <c r="H97" s="102"/>
    </row>
    <row r="98" spans="1:8" ht="21.75" customHeight="1">
      <c r="A98" s="8"/>
      <c r="B98" s="93" t="s">
        <v>167</v>
      </c>
      <c r="C98" s="36"/>
      <c r="D98" s="30">
        <v>2661</v>
      </c>
      <c r="E98" s="25"/>
      <c r="F98" s="100"/>
      <c r="G98" s="101">
        <v>2661</v>
      </c>
      <c r="H98" s="102"/>
    </row>
    <row r="99" spans="1:8" ht="21.75" customHeight="1">
      <c r="A99" s="8"/>
      <c r="B99" s="93" t="s">
        <v>112</v>
      </c>
      <c r="C99" s="36"/>
      <c r="D99" s="30">
        <v>25434</v>
      </c>
      <c r="E99" s="25"/>
      <c r="F99" s="100"/>
      <c r="G99" s="101">
        <v>25434</v>
      </c>
      <c r="H99" s="102"/>
    </row>
    <row r="100" spans="1:8" ht="21.75" customHeight="1" thickBot="1">
      <c r="A100" s="8"/>
      <c r="B100" s="93" t="s">
        <v>168</v>
      </c>
      <c r="C100" s="29"/>
      <c r="D100" s="30">
        <v>19929</v>
      </c>
      <c r="E100" s="22"/>
      <c r="F100" s="100"/>
      <c r="G100" s="101">
        <v>19929</v>
      </c>
      <c r="H100" s="102"/>
    </row>
    <row r="101" spans="1:8" ht="21" customHeight="1" thickBot="1">
      <c r="A101" s="94"/>
      <c r="B101" s="95" t="s">
        <v>27</v>
      </c>
      <c r="C101" s="53"/>
      <c r="D101" s="54">
        <f>SUM(D94:D100)</f>
        <v>113038</v>
      </c>
      <c r="E101" s="54"/>
      <c r="F101" s="54"/>
      <c r="G101" s="54">
        <f>SUM(G94:G100)</f>
        <v>114338</v>
      </c>
      <c r="H101" s="99"/>
    </row>
    <row r="102" spans="1:8" ht="21.75" customHeight="1">
      <c r="A102" s="17" t="s">
        <v>34</v>
      </c>
      <c r="B102" s="10" t="s">
        <v>35</v>
      </c>
      <c r="C102" s="34"/>
      <c r="D102" s="48"/>
      <c r="E102" s="35"/>
      <c r="F102" s="106"/>
      <c r="G102" s="107"/>
      <c r="H102" s="108"/>
    </row>
    <row r="103" spans="1:8" ht="27.75" customHeight="1" thickBot="1">
      <c r="A103" s="66"/>
      <c r="B103" s="59" t="s">
        <v>70</v>
      </c>
      <c r="C103" s="60"/>
      <c r="D103" s="36">
        <v>0</v>
      </c>
      <c r="E103" s="25"/>
      <c r="F103" s="100"/>
      <c r="G103" s="101">
        <v>70000</v>
      </c>
      <c r="H103" s="102"/>
    </row>
    <row r="104" spans="1:8" ht="21" customHeight="1" thickBot="1">
      <c r="A104" s="68"/>
      <c r="B104" s="69" t="s">
        <v>7</v>
      </c>
      <c r="C104" s="53"/>
      <c r="D104" s="54">
        <f>SUM(D103:D103)</f>
        <v>0</v>
      </c>
      <c r="E104" s="54"/>
      <c r="F104" s="54"/>
      <c r="G104" s="54">
        <f t="shared" ref="G104" si="2">SUM(G103:G103)</f>
        <v>70000</v>
      </c>
      <c r="H104" s="102"/>
    </row>
    <row r="105" spans="1:8" ht="30" customHeight="1">
      <c r="A105" s="15" t="s">
        <v>36</v>
      </c>
      <c r="B105" s="11" t="s">
        <v>30</v>
      </c>
      <c r="C105" s="38"/>
      <c r="D105" s="30"/>
      <c r="E105" s="22"/>
      <c r="F105" s="100"/>
      <c r="G105" s="101"/>
      <c r="H105" s="102"/>
    </row>
    <row r="106" spans="1:8" ht="18.95" customHeight="1">
      <c r="A106" s="50"/>
      <c r="B106" s="42" t="s">
        <v>31</v>
      </c>
      <c r="C106" s="60"/>
      <c r="D106" s="36">
        <v>35914</v>
      </c>
      <c r="E106" s="25"/>
      <c r="F106" s="100"/>
      <c r="G106" s="101">
        <v>27452</v>
      </c>
      <c r="H106" s="102"/>
    </row>
    <row r="107" spans="1:8" ht="18.95" customHeight="1" thickBot="1">
      <c r="A107" s="81"/>
      <c r="B107" s="82" t="s">
        <v>136</v>
      </c>
      <c r="C107" s="23"/>
      <c r="D107" s="23">
        <v>5993</v>
      </c>
      <c r="E107" s="23"/>
      <c r="F107" s="103"/>
      <c r="G107" s="104">
        <v>5993</v>
      </c>
      <c r="H107" s="105"/>
    </row>
    <row r="108" spans="1:8" ht="18.95" customHeight="1" thickTop="1" thickBot="1">
      <c r="A108" s="84" t="s">
        <v>79</v>
      </c>
      <c r="B108" s="85" t="s">
        <v>80</v>
      </c>
      <c r="C108" s="83"/>
      <c r="D108" s="86">
        <v>0</v>
      </c>
      <c r="E108" s="133"/>
      <c r="F108" s="98"/>
      <c r="G108" s="130">
        <v>0</v>
      </c>
      <c r="H108" s="99"/>
    </row>
    <row r="109" spans="1:8" ht="18.95" customHeight="1" thickTop="1" thickBot="1">
      <c r="A109" s="81"/>
      <c r="B109" s="82"/>
      <c r="C109" s="23"/>
      <c r="D109" s="23"/>
      <c r="E109" s="23"/>
      <c r="F109" s="111"/>
      <c r="G109" s="1"/>
      <c r="H109" s="112"/>
    </row>
    <row r="110" spans="1:8" ht="19.5" customHeight="1" thickBot="1">
      <c r="A110" s="18"/>
      <c r="B110" s="67" t="s">
        <v>46</v>
      </c>
      <c r="C110" s="54"/>
      <c r="D110" s="54"/>
      <c r="E110" s="55"/>
      <c r="F110" s="98"/>
      <c r="G110" s="130"/>
      <c r="H110" s="99"/>
    </row>
    <row r="111" spans="1:8" s="1" customFormat="1" ht="17.100000000000001" customHeight="1" thickBot="1">
      <c r="A111" s="61"/>
      <c r="B111" s="62"/>
      <c r="C111" s="63"/>
      <c r="D111" s="64"/>
      <c r="E111" s="65"/>
      <c r="F111" s="111"/>
      <c r="H111" s="112"/>
    </row>
    <row r="112" spans="1:8" ht="19.5" customHeight="1" thickBot="1">
      <c r="A112" s="18"/>
      <c r="B112" s="124" t="s">
        <v>47</v>
      </c>
      <c r="C112" s="125"/>
      <c r="D112" s="40">
        <f>D28+D34+D72+D91+D104+D110+D101+D108+D106+D107</f>
        <v>490984</v>
      </c>
      <c r="E112" s="20"/>
      <c r="F112" s="125"/>
      <c r="G112" s="40">
        <f>G28+G34+G72+G91+G104+G110+G101+G108+G106+G107</f>
        <v>615334</v>
      </c>
      <c r="H112" s="99"/>
    </row>
    <row r="113" spans="1:3" ht="16.5" customHeight="1">
      <c r="A113" s="1"/>
      <c r="B113" s="2"/>
      <c r="C113" s="16"/>
    </row>
    <row r="114" spans="1:3" ht="21.75" customHeight="1">
      <c r="A114" s="1"/>
      <c r="B114" s="2"/>
    </row>
    <row r="115" spans="1:3" ht="33" customHeight="1">
      <c r="A115" s="1"/>
      <c r="B115" s="2"/>
    </row>
    <row r="116" spans="1:3" ht="18" customHeight="1">
      <c r="A116" s="1"/>
      <c r="B116" s="2"/>
    </row>
    <row r="117" spans="1:3" ht="18" customHeight="1">
      <c r="A117" s="1"/>
      <c r="B117" s="2"/>
    </row>
    <row r="118" spans="1:3" ht="18" customHeight="1">
      <c r="A118" s="1"/>
      <c r="B118" s="2"/>
    </row>
  </sheetData>
  <mergeCells count="9">
    <mergeCell ref="A2:H2"/>
    <mergeCell ref="A3:H3"/>
    <mergeCell ref="F4:H5"/>
    <mergeCell ref="A6:H6"/>
    <mergeCell ref="C29:E29"/>
    <mergeCell ref="A4:B5"/>
    <mergeCell ref="C4:E5"/>
    <mergeCell ref="A7:B7"/>
    <mergeCell ref="C7:E7"/>
  </mergeCells>
  <printOptions horizontalCentered="1" headings="1" gridLines="1"/>
  <pageMargins left="0.19685039370078741" right="0.19685039370078741" top="0.59055118110236227" bottom="0.19685039370078741" header="0.19685039370078741" footer="0.31496062992125984"/>
  <pageSetup paperSize="9" scale="80" orientation="portrait" horizontalDpi="4294967292" r:id="rId1"/>
  <headerFooter alignWithMargins="0">
    <oddHeader xml:space="preserve">&amp;L&amp;R5. melléklet az    1/2018. (II. 23.) Ör. rendelethez. </oddHeader>
    <oddFooter>&amp;R&amp;P</oddFooter>
  </headerFooter>
  <rowBreaks count="1" manualBreakCount="1">
    <brk id="4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11"/>
  <sheetViews>
    <sheetView topLeftCell="A65" zoomScaleSheetLayoutView="100" workbookViewId="0">
      <selection activeCell="B73" sqref="B73"/>
    </sheetView>
  </sheetViews>
  <sheetFormatPr defaultRowHeight="12.75"/>
  <cols>
    <col min="1" max="1" width="4.85546875" customWidth="1"/>
    <col min="2" max="2" width="61.85546875" customWidth="1"/>
    <col min="3" max="3" width="4.5703125" customWidth="1"/>
    <col min="4" max="4" width="10.7109375" style="24" customWidth="1"/>
    <col min="5" max="5" width="3.7109375" style="24" customWidth="1"/>
    <col min="6" max="6" width="5.42578125" customWidth="1"/>
    <col min="7" max="7" width="11.140625" customWidth="1"/>
    <col min="8" max="8" width="5.28515625" customWidth="1"/>
  </cols>
  <sheetData>
    <row r="1" spans="1:8" s="1" customFormat="1" ht="12.75" hidden="1" customHeight="1">
      <c r="A1" s="4"/>
      <c r="B1" s="5"/>
      <c r="D1" s="23"/>
      <c r="E1" s="23"/>
    </row>
    <row r="2" spans="1:8" s="1" customFormat="1" ht="39.950000000000003" customHeight="1">
      <c r="A2" s="139" t="s">
        <v>164</v>
      </c>
      <c r="B2" s="139"/>
      <c r="C2" s="139"/>
      <c r="D2" s="139"/>
      <c r="E2" s="139"/>
      <c r="F2" s="139"/>
      <c r="G2" s="139"/>
      <c r="H2" s="139"/>
    </row>
    <row r="3" spans="1:8" ht="15.75" customHeight="1" thickBot="1">
      <c r="A3" s="178" t="s">
        <v>37</v>
      </c>
      <c r="B3" s="178"/>
      <c r="C3" s="178"/>
      <c r="D3" s="178"/>
      <c r="E3" s="178"/>
    </row>
    <row r="4" spans="1:8" ht="16.899999999999999" customHeight="1">
      <c r="A4" s="154" t="s">
        <v>0</v>
      </c>
      <c r="B4" s="155"/>
      <c r="C4" s="158" t="s">
        <v>158</v>
      </c>
      <c r="D4" s="159"/>
      <c r="E4" s="160"/>
      <c r="F4" s="169" t="s">
        <v>159</v>
      </c>
      <c r="G4" s="170"/>
      <c r="H4" s="171"/>
    </row>
    <row r="5" spans="1:8" ht="30" customHeight="1" thickBot="1">
      <c r="A5" s="156"/>
      <c r="B5" s="157"/>
      <c r="C5" s="161"/>
      <c r="D5" s="162"/>
      <c r="E5" s="163"/>
      <c r="F5" s="172"/>
      <c r="G5" s="173"/>
      <c r="H5" s="174"/>
    </row>
    <row r="6" spans="1:8" ht="16.899999999999999" customHeight="1" thickBot="1">
      <c r="A6" s="147"/>
      <c r="B6" s="179"/>
      <c r="C6" s="179"/>
      <c r="D6" s="179"/>
      <c r="E6" s="180"/>
      <c r="F6" s="175"/>
      <c r="G6" s="176"/>
      <c r="H6" s="177"/>
    </row>
    <row r="7" spans="1:8" ht="20.100000000000001" customHeight="1">
      <c r="A7" s="164" t="s">
        <v>1</v>
      </c>
      <c r="B7" s="165"/>
      <c r="C7" s="166"/>
      <c r="D7" s="167"/>
      <c r="E7" s="168"/>
    </row>
    <row r="8" spans="1:8" ht="19.5" customHeight="1">
      <c r="A8" s="6"/>
      <c r="B8" s="12" t="s">
        <v>2</v>
      </c>
      <c r="C8" s="30"/>
      <c r="D8" s="30"/>
      <c r="E8" s="22"/>
      <c r="F8" s="100"/>
      <c r="G8" s="30"/>
      <c r="H8" s="102"/>
    </row>
    <row r="9" spans="1:8" ht="19.5" customHeight="1">
      <c r="A9" s="6"/>
      <c r="B9" s="12" t="s">
        <v>3</v>
      </c>
      <c r="C9" s="30"/>
      <c r="D9" s="30">
        <v>4951</v>
      </c>
      <c r="E9" s="22"/>
      <c r="F9" s="100"/>
      <c r="G9" s="30">
        <v>3251</v>
      </c>
      <c r="H9" s="102"/>
    </row>
    <row r="10" spans="1:8" ht="19.5" customHeight="1">
      <c r="A10" s="6"/>
      <c r="B10" s="12" t="s">
        <v>77</v>
      </c>
      <c r="C10" s="30"/>
      <c r="D10" s="30">
        <v>29938</v>
      </c>
      <c r="E10" s="22"/>
      <c r="F10" s="100"/>
      <c r="G10" s="30">
        <v>29938</v>
      </c>
      <c r="H10" s="102"/>
    </row>
    <row r="11" spans="1:8" ht="19.5" customHeight="1">
      <c r="A11" s="6"/>
      <c r="B11" s="12" t="s">
        <v>40</v>
      </c>
      <c r="C11" s="30"/>
      <c r="D11" s="30"/>
      <c r="E11" s="22"/>
      <c r="F11" s="100"/>
      <c r="G11" s="30"/>
      <c r="H11" s="102"/>
    </row>
    <row r="12" spans="1:8" ht="19.5" customHeight="1">
      <c r="A12" s="6"/>
      <c r="B12" s="12" t="s">
        <v>8</v>
      </c>
      <c r="C12" s="30"/>
      <c r="D12" s="30"/>
      <c r="E12" s="22"/>
      <c r="F12" s="100"/>
      <c r="G12" s="30"/>
      <c r="H12" s="102"/>
    </row>
    <row r="13" spans="1:8" ht="25.5">
      <c r="A13" s="6"/>
      <c r="B13" s="12" t="s">
        <v>67</v>
      </c>
      <c r="C13" s="30"/>
      <c r="D13" s="30"/>
      <c r="E13" s="22"/>
      <c r="F13" s="100"/>
      <c r="G13" s="30"/>
      <c r="H13" s="102"/>
    </row>
    <row r="14" spans="1:8" ht="19.5" customHeight="1">
      <c r="A14" s="6"/>
      <c r="B14" s="12" t="s">
        <v>33</v>
      </c>
      <c r="C14" s="30"/>
      <c r="D14" s="30"/>
      <c r="E14" s="22"/>
      <c r="F14" s="100"/>
      <c r="G14" s="30"/>
      <c r="H14" s="102"/>
    </row>
    <row r="15" spans="1:8" ht="19.5" customHeight="1">
      <c r="A15" s="6"/>
      <c r="B15" s="12" t="s">
        <v>71</v>
      </c>
      <c r="C15" s="30"/>
      <c r="D15" s="30"/>
      <c r="E15" s="22"/>
      <c r="F15" s="100"/>
      <c r="G15" s="30"/>
      <c r="H15" s="102"/>
    </row>
    <row r="16" spans="1:8" ht="19.5" customHeight="1">
      <c r="A16" s="6"/>
      <c r="B16" s="12" t="s">
        <v>72</v>
      </c>
      <c r="C16" s="30"/>
      <c r="D16" s="30"/>
      <c r="E16" s="22"/>
      <c r="F16" s="100"/>
      <c r="G16" s="30"/>
      <c r="H16" s="102"/>
    </row>
    <row r="17" spans="1:8" ht="25.5">
      <c r="A17" s="6"/>
      <c r="B17" s="12" t="s">
        <v>60</v>
      </c>
      <c r="C17" s="30"/>
      <c r="D17" s="30"/>
      <c r="E17" s="22"/>
      <c r="F17" s="100"/>
      <c r="G17" s="30"/>
      <c r="H17" s="102"/>
    </row>
    <row r="18" spans="1:8" ht="19.5" customHeight="1">
      <c r="A18" s="6"/>
      <c r="B18" s="12" t="s">
        <v>85</v>
      </c>
      <c r="C18" s="30"/>
      <c r="D18" s="30"/>
      <c r="E18" s="22"/>
      <c r="F18" s="100"/>
      <c r="G18" s="30"/>
      <c r="H18" s="102"/>
    </row>
    <row r="19" spans="1:8" ht="19.5" customHeight="1">
      <c r="A19" s="6"/>
      <c r="B19" s="12" t="s">
        <v>146</v>
      </c>
      <c r="C19" s="30"/>
      <c r="D19" s="30"/>
      <c r="E19" s="22"/>
      <c r="F19" s="100"/>
      <c r="G19" s="30">
        <v>600</v>
      </c>
      <c r="H19" s="102"/>
    </row>
    <row r="20" spans="1:8" ht="25.5" customHeight="1">
      <c r="A20" s="6"/>
      <c r="B20" s="12" t="s">
        <v>59</v>
      </c>
      <c r="C20" s="30"/>
      <c r="D20" s="30"/>
      <c r="E20" s="22"/>
      <c r="F20" s="100"/>
      <c r="G20" s="30"/>
      <c r="H20" s="102"/>
    </row>
    <row r="21" spans="1:8" ht="19.5" customHeight="1">
      <c r="A21" s="6"/>
      <c r="B21" s="12" t="s">
        <v>165</v>
      </c>
      <c r="C21" s="30"/>
      <c r="D21" s="72">
        <v>144</v>
      </c>
      <c r="E21" s="22"/>
      <c r="F21" s="100"/>
      <c r="G21" s="30">
        <v>144</v>
      </c>
      <c r="H21" s="102"/>
    </row>
    <row r="22" spans="1:8" ht="19.5" customHeight="1">
      <c r="A22" s="6"/>
      <c r="B22" s="12" t="s">
        <v>89</v>
      </c>
      <c r="C22" s="30"/>
      <c r="D22" s="30"/>
      <c r="E22" s="22"/>
      <c r="F22" s="100"/>
      <c r="G22" s="30">
        <v>1000</v>
      </c>
      <c r="H22" s="102"/>
    </row>
    <row r="23" spans="1:8" ht="19.5" customHeight="1">
      <c r="A23" s="6"/>
      <c r="B23" s="12" t="s">
        <v>44</v>
      </c>
      <c r="C23" s="30"/>
      <c r="D23" s="30">
        <v>1000</v>
      </c>
      <c r="E23" s="22"/>
      <c r="F23" s="100"/>
      <c r="G23" s="30">
        <v>1000</v>
      </c>
      <c r="H23" s="102"/>
    </row>
    <row r="24" spans="1:8" ht="19.5" customHeight="1">
      <c r="A24" s="6"/>
      <c r="B24" s="12" t="s">
        <v>24</v>
      </c>
      <c r="C24" s="30"/>
      <c r="D24" s="30">
        <v>500</v>
      </c>
      <c r="E24" s="22"/>
      <c r="F24" s="100"/>
      <c r="G24" s="30">
        <v>600</v>
      </c>
      <c r="H24" s="102"/>
    </row>
    <row r="25" spans="1:8" ht="19.5" customHeight="1">
      <c r="A25" s="6"/>
      <c r="B25" s="12" t="s">
        <v>97</v>
      </c>
      <c r="C25" s="30"/>
      <c r="D25" s="30"/>
      <c r="E25" s="22"/>
      <c r="F25" s="100"/>
      <c r="G25" s="30"/>
      <c r="H25" s="102"/>
    </row>
    <row r="26" spans="1:8" ht="19.5" customHeight="1">
      <c r="A26" s="57"/>
      <c r="B26" s="42" t="s">
        <v>98</v>
      </c>
      <c r="C26" s="36"/>
      <c r="D26" s="36">
        <v>6881</v>
      </c>
      <c r="E26" s="25"/>
      <c r="F26" s="100"/>
      <c r="G26" s="30">
        <v>6881</v>
      </c>
      <c r="H26" s="102"/>
    </row>
    <row r="27" spans="1:8" ht="19.5" customHeight="1" thickBot="1">
      <c r="A27" s="41"/>
      <c r="B27" s="42" t="s">
        <v>99</v>
      </c>
      <c r="C27" s="36"/>
      <c r="D27" s="36">
        <v>3804</v>
      </c>
      <c r="E27" s="25"/>
      <c r="F27" s="100"/>
      <c r="G27" s="30">
        <v>3804</v>
      </c>
      <c r="H27" s="102"/>
    </row>
    <row r="28" spans="1:8" s="3" customFormat="1" ht="19.5" customHeight="1" thickBot="1">
      <c r="A28" s="43"/>
      <c r="B28" s="129" t="s">
        <v>7</v>
      </c>
      <c r="C28" s="120"/>
      <c r="D28" s="46">
        <f>SUM(D8:D27)</f>
        <v>47218</v>
      </c>
      <c r="E28" s="47"/>
      <c r="F28" s="120"/>
      <c r="G28" s="46">
        <f t="shared" ref="G28" si="0">SUM(G8:G27)</f>
        <v>47218</v>
      </c>
      <c r="H28" s="47"/>
    </row>
    <row r="29" spans="1:8" s="3" customFormat="1" ht="19.5" customHeight="1">
      <c r="A29" s="15" t="s">
        <v>5</v>
      </c>
      <c r="B29" s="7" t="s">
        <v>6</v>
      </c>
      <c r="C29" s="151"/>
      <c r="D29" s="152"/>
      <c r="E29" s="153"/>
      <c r="F29" s="100"/>
      <c r="G29" s="30"/>
      <c r="H29" s="102"/>
    </row>
    <row r="30" spans="1:8" s="3" customFormat="1" ht="19.5" customHeight="1">
      <c r="A30" s="6"/>
      <c r="B30" s="13" t="s">
        <v>125</v>
      </c>
      <c r="C30" s="31"/>
      <c r="D30" s="32">
        <v>5305</v>
      </c>
      <c r="E30" s="33"/>
      <c r="F30" s="100"/>
      <c r="G30" s="30">
        <v>5305</v>
      </c>
      <c r="H30" s="102"/>
    </row>
    <row r="31" spans="1:8" s="3" customFormat="1" ht="19.5" customHeight="1" thickBot="1">
      <c r="A31" s="78"/>
      <c r="B31" s="79" t="s">
        <v>68</v>
      </c>
      <c r="C31" s="70"/>
      <c r="D31" s="71"/>
      <c r="E31" s="80"/>
      <c r="F31" s="100"/>
      <c r="G31" s="30"/>
      <c r="H31" s="102"/>
    </row>
    <row r="32" spans="1:8" ht="19.5" customHeight="1" thickBot="1">
      <c r="A32" s="58"/>
      <c r="B32" s="114" t="s">
        <v>7</v>
      </c>
      <c r="C32" s="115"/>
      <c r="D32" s="46">
        <f>SUM(D30:D31)</f>
        <v>5305</v>
      </c>
      <c r="E32" s="47"/>
      <c r="F32" s="120"/>
      <c r="G32" s="46">
        <f t="shared" ref="G32" si="1">SUM(G30:G31)</f>
        <v>5305</v>
      </c>
      <c r="H32" s="47"/>
    </row>
    <row r="33" spans="1:8" ht="22.15" customHeight="1">
      <c r="A33" s="26" t="s">
        <v>48</v>
      </c>
      <c r="B33" s="27" t="s">
        <v>9</v>
      </c>
      <c r="C33" s="34"/>
      <c r="D33" s="48"/>
      <c r="E33" s="35"/>
      <c r="F33" s="100"/>
      <c r="G33" s="30"/>
      <c r="H33" s="102"/>
    </row>
    <row r="34" spans="1:8" ht="22.15" customHeight="1">
      <c r="A34" s="6"/>
      <c r="B34" s="12" t="s">
        <v>10</v>
      </c>
      <c r="C34" s="29"/>
      <c r="D34" s="36"/>
      <c r="E34" s="22"/>
      <c r="F34" s="100"/>
      <c r="G34" s="30"/>
      <c r="H34" s="102"/>
    </row>
    <row r="35" spans="1:8" ht="22.15" customHeight="1">
      <c r="A35" s="6"/>
      <c r="B35" s="12" t="s">
        <v>74</v>
      </c>
      <c r="C35" s="29"/>
      <c r="D35" s="36">
        <v>1460</v>
      </c>
      <c r="E35" s="22"/>
      <c r="F35" s="100"/>
      <c r="G35" s="30">
        <v>1460</v>
      </c>
      <c r="H35" s="102"/>
    </row>
    <row r="36" spans="1:8" ht="22.15" customHeight="1">
      <c r="A36" s="6"/>
      <c r="B36" s="12" t="s">
        <v>11</v>
      </c>
      <c r="C36" s="29"/>
      <c r="D36" s="30">
        <v>520</v>
      </c>
      <c r="E36" s="22"/>
      <c r="F36" s="100"/>
      <c r="G36" s="30">
        <v>520</v>
      </c>
      <c r="H36" s="102"/>
    </row>
    <row r="37" spans="1:8" ht="22.15" customHeight="1">
      <c r="A37" s="6"/>
      <c r="B37" s="12" t="s">
        <v>42</v>
      </c>
      <c r="C37" s="29"/>
      <c r="D37" s="30"/>
      <c r="E37" s="22"/>
      <c r="F37" s="100"/>
      <c r="G37" s="30"/>
      <c r="H37" s="102"/>
    </row>
    <row r="38" spans="1:8" ht="22.15" customHeight="1">
      <c r="A38" s="6"/>
      <c r="B38" s="12" t="s">
        <v>12</v>
      </c>
      <c r="C38" s="29"/>
      <c r="D38" s="30">
        <v>1100</v>
      </c>
      <c r="E38" s="22"/>
      <c r="F38" s="100"/>
      <c r="G38" s="30">
        <v>1100</v>
      </c>
      <c r="H38" s="102"/>
    </row>
    <row r="39" spans="1:8" ht="22.15" customHeight="1">
      <c r="A39" s="6"/>
      <c r="B39" s="12" t="s">
        <v>13</v>
      </c>
      <c r="C39" s="29"/>
      <c r="D39" s="30">
        <v>1979</v>
      </c>
      <c r="E39" s="22"/>
      <c r="F39" s="100"/>
      <c r="G39" s="30">
        <v>1500</v>
      </c>
      <c r="H39" s="102"/>
    </row>
    <row r="40" spans="1:8" ht="22.15" customHeight="1">
      <c r="A40" s="6"/>
      <c r="B40" s="12" t="s">
        <v>14</v>
      </c>
      <c r="C40" s="29"/>
      <c r="D40" s="30">
        <v>712</v>
      </c>
      <c r="E40" s="22"/>
      <c r="F40" s="100"/>
      <c r="G40" s="30">
        <v>712</v>
      </c>
      <c r="H40" s="102"/>
    </row>
    <row r="41" spans="1:8" ht="22.15" customHeight="1">
      <c r="A41" s="6"/>
      <c r="B41" s="12" t="s">
        <v>53</v>
      </c>
      <c r="C41" s="29"/>
      <c r="D41" s="30">
        <v>7641</v>
      </c>
      <c r="E41" s="22"/>
      <c r="F41" s="100"/>
      <c r="G41" s="30">
        <v>1491</v>
      </c>
      <c r="H41" s="102"/>
    </row>
    <row r="42" spans="1:8" ht="22.15" customHeight="1">
      <c r="A42" s="6"/>
      <c r="B42" s="12" t="s">
        <v>83</v>
      </c>
      <c r="C42" s="29"/>
      <c r="D42" s="30"/>
      <c r="E42" s="22"/>
      <c r="F42" s="100"/>
      <c r="G42" s="30"/>
      <c r="H42" s="102"/>
    </row>
    <row r="43" spans="1:8" ht="22.15" customHeight="1">
      <c r="A43" s="6"/>
      <c r="B43" s="12" t="s">
        <v>54</v>
      </c>
      <c r="C43" s="29"/>
      <c r="D43" s="30"/>
      <c r="E43" s="22"/>
      <c r="F43" s="100"/>
      <c r="G43" s="30">
        <v>2920</v>
      </c>
      <c r="H43" s="102"/>
    </row>
    <row r="44" spans="1:8" ht="22.15" customHeight="1">
      <c r="A44" s="6"/>
      <c r="B44" s="12" t="s">
        <v>15</v>
      </c>
      <c r="C44" s="29"/>
      <c r="D44" s="30">
        <v>408</v>
      </c>
      <c r="E44" s="22"/>
      <c r="F44" s="100"/>
      <c r="G44" s="30">
        <v>408</v>
      </c>
      <c r="H44" s="102"/>
    </row>
    <row r="45" spans="1:8" ht="22.15" customHeight="1">
      <c r="A45" s="6"/>
      <c r="B45" s="12" t="s">
        <v>55</v>
      </c>
      <c r="C45" s="29"/>
      <c r="D45" s="30">
        <v>150</v>
      </c>
      <c r="E45" s="22"/>
      <c r="F45" s="100"/>
      <c r="G45" s="30">
        <v>910</v>
      </c>
      <c r="H45" s="102"/>
    </row>
    <row r="46" spans="1:8" ht="22.15" customHeight="1">
      <c r="A46" s="6"/>
      <c r="B46" s="12" t="s">
        <v>16</v>
      </c>
      <c r="C46" s="29"/>
      <c r="D46" s="30">
        <v>495</v>
      </c>
      <c r="E46" s="37"/>
      <c r="F46" s="100"/>
      <c r="G46" s="30">
        <v>495</v>
      </c>
      <c r="H46" s="102"/>
    </row>
    <row r="47" spans="1:8" ht="22.15" customHeight="1">
      <c r="A47" s="6"/>
      <c r="B47" s="12" t="s">
        <v>17</v>
      </c>
      <c r="C47" s="29"/>
      <c r="D47" s="30"/>
      <c r="E47" s="22"/>
      <c r="F47" s="100"/>
      <c r="G47" s="30"/>
      <c r="H47" s="102"/>
    </row>
    <row r="48" spans="1:8" ht="22.15" customHeight="1">
      <c r="A48" s="6"/>
      <c r="B48" s="12" t="s">
        <v>18</v>
      </c>
      <c r="C48" s="29"/>
      <c r="D48" s="30">
        <v>1300</v>
      </c>
      <c r="E48" s="22"/>
      <c r="F48" s="100"/>
      <c r="G48" s="30">
        <v>1300</v>
      </c>
      <c r="H48" s="102"/>
    </row>
    <row r="49" spans="1:8" ht="22.15" customHeight="1">
      <c r="A49" s="6"/>
      <c r="B49" s="12" t="s">
        <v>19</v>
      </c>
      <c r="C49" s="29"/>
      <c r="D49" s="30">
        <v>680</v>
      </c>
      <c r="E49" s="22"/>
      <c r="F49" s="100"/>
      <c r="G49" s="30">
        <v>680</v>
      </c>
      <c r="H49" s="102"/>
    </row>
    <row r="50" spans="1:8" ht="22.15" customHeight="1">
      <c r="A50" s="6"/>
      <c r="B50" s="12" t="s">
        <v>20</v>
      </c>
      <c r="C50" s="29"/>
      <c r="D50" s="30">
        <v>6370</v>
      </c>
      <c r="E50" s="22"/>
      <c r="F50" s="100"/>
      <c r="G50" s="30">
        <v>6370</v>
      </c>
      <c r="H50" s="102"/>
    </row>
    <row r="51" spans="1:8" ht="22.15" customHeight="1">
      <c r="A51" s="6"/>
      <c r="B51" s="12" t="s">
        <v>21</v>
      </c>
      <c r="C51" s="29"/>
      <c r="D51" s="30">
        <v>475</v>
      </c>
      <c r="E51" s="22"/>
      <c r="F51" s="100"/>
      <c r="G51" s="30">
        <v>475</v>
      </c>
      <c r="H51" s="102"/>
    </row>
    <row r="52" spans="1:8" ht="22.15" customHeight="1">
      <c r="A52" s="6"/>
      <c r="B52" s="12" t="s">
        <v>38</v>
      </c>
      <c r="C52" s="29"/>
      <c r="D52" s="30">
        <v>1145</v>
      </c>
      <c r="E52" s="22"/>
      <c r="F52" s="100"/>
      <c r="G52" s="30">
        <v>1145</v>
      </c>
      <c r="H52" s="102"/>
    </row>
    <row r="53" spans="1:8" ht="22.15" customHeight="1">
      <c r="A53" s="6"/>
      <c r="B53" s="12" t="s">
        <v>22</v>
      </c>
      <c r="C53" s="29"/>
      <c r="D53" s="30">
        <v>6098</v>
      </c>
      <c r="E53" s="22"/>
      <c r="F53" s="100"/>
      <c r="G53" s="30">
        <v>3889</v>
      </c>
      <c r="H53" s="102"/>
    </row>
    <row r="54" spans="1:8" ht="22.15" customHeight="1">
      <c r="A54" s="6"/>
      <c r="B54" s="12" t="s">
        <v>114</v>
      </c>
      <c r="C54" s="29"/>
      <c r="D54" s="30"/>
      <c r="E54" s="22"/>
      <c r="F54" s="100"/>
      <c r="G54" s="30"/>
      <c r="H54" s="102"/>
    </row>
    <row r="55" spans="1:8" ht="22.15" customHeight="1">
      <c r="A55" s="6"/>
      <c r="B55" s="12" t="s">
        <v>41</v>
      </c>
      <c r="C55" s="29"/>
      <c r="D55" s="30">
        <v>7619</v>
      </c>
      <c r="E55" s="22"/>
      <c r="F55" s="100"/>
      <c r="G55" s="30">
        <v>9205</v>
      </c>
      <c r="H55" s="102"/>
    </row>
    <row r="56" spans="1:8" ht="22.15" customHeight="1">
      <c r="A56" s="6"/>
      <c r="B56" s="12" t="s">
        <v>127</v>
      </c>
      <c r="C56" s="29"/>
      <c r="D56" s="30">
        <v>10</v>
      </c>
      <c r="E56" s="22"/>
      <c r="F56" s="100"/>
      <c r="G56" s="30">
        <v>60</v>
      </c>
      <c r="H56" s="102"/>
    </row>
    <row r="57" spans="1:8" ht="22.15" customHeight="1">
      <c r="A57" s="6"/>
      <c r="B57" s="12" t="s">
        <v>23</v>
      </c>
      <c r="C57" s="29"/>
      <c r="D57" s="30">
        <v>1140</v>
      </c>
      <c r="E57" s="22"/>
      <c r="F57" s="100"/>
      <c r="G57" s="30">
        <v>1140</v>
      </c>
      <c r="H57" s="102"/>
    </row>
    <row r="58" spans="1:8" ht="22.15" customHeight="1">
      <c r="A58" s="6"/>
      <c r="B58" s="12" t="s">
        <v>24</v>
      </c>
      <c r="C58" s="29"/>
      <c r="D58" s="30"/>
      <c r="E58" s="22"/>
      <c r="F58" s="100"/>
      <c r="G58" s="30"/>
      <c r="H58" s="102"/>
    </row>
    <row r="59" spans="1:8" ht="22.15" customHeight="1">
      <c r="A59" s="6"/>
      <c r="B59" s="12" t="s">
        <v>78</v>
      </c>
      <c r="C59" s="29"/>
      <c r="D59" s="30"/>
      <c r="E59" s="22"/>
      <c r="F59" s="100"/>
      <c r="G59" s="30">
        <v>1812</v>
      </c>
      <c r="H59" s="102"/>
    </row>
    <row r="60" spans="1:8" ht="22.15" customHeight="1">
      <c r="A60" s="6"/>
      <c r="B60" s="12" t="s">
        <v>88</v>
      </c>
      <c r="C60" s="29"/>
      <c r="D60" s="30"/>
      <c r="E60" s="22"/>
      <c r="F60" s="100"/>
      <c r="G60" s="30"/>
      <c r="H60" s="102"/>
    </row>
    <row r="61" spans="1:8" ht="22.15" customHeight="1">
      <c r="A61" s="6"/>
      <c r="B61" s="12" t="s">
        <v>25</v>
      </c>
      <c r="C61" s="29"/>
      <c r="D61" s="30">
        <v>1140</v>
      </c>
      <c r="E61" s="22"/>
      <c r="F61" s="100"/>
      <c r="G61" s="30">
        <v>59091</v>
      </c>
      <c r="H61" s="102"/>
    </row>
    <row r="62" spans="1:8" ht="22.15" customHeight="1">
      <c r="A62" s="6"/>
      <c r="B62" s="12" t="s">
        <v>166</v>
      </c>
      <c r="C62" s="29"/>
      <c r="D62" s="30">
        <v>2100</v>
      </c>
      <c r="E62" s="22"/>
      <c r="F62" s="100"/>
      <c r="G62" s="30">
        <v>2100</v>
      </c>
      <c r="H62" s="102"/>
    </row>
    <row r="63" spans="1:8" ht="22.15" customHeight="1">
      <c r="A63" s="6"/>
      <c r="B63" s="12" t="s">
        <v>147</v>
      </c>
      <c r="C63" s="29"/>
      <c r="D63" s="30"/>
      <c r="E63" s="22"/>
      <c r="F63" s="100"/>
      <c r="G63" s="30">
        <v>25</v>
      </c>
      <c r="H63" s="102"/>
    </row>
    <row r="64" spans="1:8" ht="22.15" customHeight="1">
      <c r="A64" s="6"/>
      <c r="B64" s="12" t="s">
        <v>130</v>
      </c>
      <c r="C64" s="29"/>
      <c r="D64" s="30">
        <v>260</v>
      </c>
      <c r="E64" s="22"/>
      <c r="F64" s="100"/>
      <c r="G64" s="30">
        <v>787</v>
      </c>
      <c r="H64" s="102"/>
    </row>
    <row r="65" spans="1:8" ht="22.15" customHeight="1">
      <c r="A65" s="6"/>
      <c r="B65" s="12" t="s">
        <v>137</v>
      </c>
      <c r="C65" s="29"/>
      <c r="D65" s="30">
        <v>1800</v>
      </c>
      <c r="E65" s="22"/>
      <c r="F65" s="100"/>
      <c r="G65" s="30">
        <v>1800</v>
      </c>
      <c r="H65" s="102"/>
    </row>
    <row r="66" spans="1:8" ht="22.15" customHeight="1" thickBot="1">
      <c r="A66" s="6"/>
      <c r="B66" s="12" t="s">
        <v>105</v>
      </c>
      <c r="C66" s="60"/>
      <c r="D66" s="36">
        <v>550</v>
      </c>
      <c r="E66" s="25"/>
      <c r="F66" s="103"/>
      <c r="G66" s="36">
        <v>2900</v>
      </c>
      <c r="H66" s="105"/>
    </row>
    <row r="67" spans="1:8" ht="22.15" customHeight="1" thickBot="1">
      <c r="A67" s="28"/>
      <c r="B67" s="109" t="s">
        <v>27</v>
      </c>
      <c r="C67" s="110"/>
      <c r="D67" s="46">
        <f>SUM(D33:D66)</f>
        <v>45152</v>
      </c>
      <c r="E67" s="47"/>
      <c r="F67" s="120"/>
      <c r="G67" s="46">
        <f t="shared" ref="G67" si="2">SUM(G33:G66)</f>
        <v>104295</v>
      </c>
      <c r="H67" s="47"/>
    </row>
    <row r="68" spans="1:8" ht="30" customHeight="1">
      <c r="A68" s="9" t="s">
        <v>28</v>
      </c>
      <c r="B68" s="7" t="s">
        <v>29</v>
      </c>
      <c r="C68" s="38"/>
      <c r="D68" s="48"/>
      <c r="E68" s="22"/>
      <c r="F68" s="100"/>
      <c r="G68" s="30"/>
      <c r="H68" s="102"/>
    </row>
    <row r="69" spans="1:8" ht="21" customHeight="1">
      <c r="A69" s="8"/>
      <c r="B69" s="12" t="s">
        <v>111</v>
      </c>
      <c r="C69" s="39"/>
      <c r="D69" s="30">
        <v>6250</v>
      </c>
      <c r="E69" s="22"/>
      <c r="F69" s="100"/>
      <c r="G69" s="30">
        <v>5550</v>
      </c>
      <c r="H69" s="102"/>
    </row>
    <row r="70" spans="1:8" ht="21" customHeight="1">
      <c r="A70" s="8"/>
      <c r="B70" s="42" t="s">
        <v>63</v>
      </c>
      <c r="C70" s="39"/>
      <c r="D70" s="72">
        <v>400</v>
      </c>
      <c r="E70" s="22"/>
      <c r="F70" s="100"/>
      <c r="G70" s="30">
        <v>400</v>
      </c>
      <c r="H70" s="102"/>
    </row>
    <row r="71" spans="1:8" ht="21" customHeight="1">
      <c r="A71" s="8"/>
      <c r="B71" s="42" t="s">
        <v>171</v>
      </c>
      <c r="C71" s="39"/>
      <c r="D71" s="72"/>
      <c r="E71" s="22"/>
      <c r="F71" s="100"/>
      <c r="G71" s="30">
        <v>2600</v>
      </c>
      <c r="H71" s="102"/>
    </row>
    <row r="72" spans="1:8" ht="21" customHeight="1">
      <c r="A72" s="8"/>
      <c r="B72" s="12" t="s">
        <v>117</v>
      </c>
      <c r="C72" s="39"/>
      <c r="D72" s="30">
        <v>300</v>
      </c>
      <c r="E72" s="22"/>
      <c r="F72" s="100"/>
      <c r="G72" s="30">
        <v>300</v>
      </c>
      <c r="H72" s="102"/>
    </row>
    <row r="73" spans="1:8" ht="21" customHeight="1">
      <c r="A73" s="8"/>
      <c r="B73" s="12" t="s">
        <v>170</v>
      </c>
      <c r="C73" s="39"/>
      <c r="D73" s="30"/>
      <c r="E73" s="22"/>
      <c r="F73" s="100"/>
      <c r="G73" s="30">
        <v>1058</v>
      </c>
      <c r="H73" s="102"/>
    </row>
    <row r="74" spans="1:8" ht="21" customHeight="1">
      <c r="A74" s="8"/>
      <c r="B74" s="12" t="s">
        <v>100</v>
      </c>
      <c r="C74" s="39"/>
      <c r="D74" s="30"/>
      <c r="E74" s="22"/>
      <c r="F74" s="100"/>
      <c r="G74" s="30"/>
      <c r="H74" s="102"/>
    </row>
    <row r="75" spans="1:8" ht="21" customHeight="1">
      <c r="A75" s="8"/>
      <c r="B75" s="12" t="s">
        <v>90</v>
      </c>
      <c r="C75" s="39"/>
      <c r="D75" s="30">
        <v>4719</v>
      </c>
      <c r="E75" s="22"/>
      <c r="F75" s="100"/>
      <c r="G75" s="30">
        <v>4719</v>
      </c>
      <c r="H75" s="102"/>
    </row>
    <row r="76" spans="1:8" ht="21" customHeight="1">
      <c r="A76" s="8"/>
      <c r="B76" s="12" t="s">
        <v>91</v>
      </c>
      <c r="C76" s="39"/>
      <c r="D76" s="30">
        <v>600</v>
      </c>
      <c r="E76" s="22"/>
      <c r="F76" s="100"/>
      <c r="G76" s="30">
        <v>600</v>
      </c>
      <c r="H76" s="102"/>
    </row>
    <row r="77" spans="1:8" ht="21" customHeight="1">
      <c r="A77" s="8"/>
      <c r="B77" s="12" t="s">
        <v>92</v>
      </c>
      <c r="C77" s="39"/>
      <c r="D77" s="30">
        <v>3000</v>
      </c>
      <c r="E77" s="22"/>
      <c r="F77" s="100"/>
      <c r="G77" s="30">
        <v>3000</v>
      </c>
      <c r="H77" s="102"/>
    </row>
    <row r="78" spans="1:8" ht="21" customHeight="1">
      <c r="A78" s="8"/>
      <c r="B78" s="12" t="s">
        <v>93</v>
      </c>
      <c r="C78" s="39"/>
      <c r="D78" s="30">
        <v>500</v>
      </c>
      <c r="E78" s="22"/>
      <c r="F78" s="100"/>
      <c r="G78" s="30">
        <v>500</v>
      </c>
      <c r="H78" s="102"/>
    </row>
    <row r="79" spans="1:8" ht="21" customHeight="1">
      <c r="A79" s="8"/>
      <c r="B79" s="12" t="s">
        <v>135</v>
      </c>
      <c r="C79" s="39"/>
      <c r="D79" s="30">
        <v>1000</v>
      </c>
      <c r="E79" s="22"/>
      <c r="F79" s="100"/>
      <c r="G79" s="30">
        <v>1000</v>
      </c>
      <c r="H79" s="102"/>
    </row>
    <row r="80" spans="1:8" ht="21" customHeight="1">
      <c r="A80" s="8"/>
      <c r="B80" s="12" t="s">
        <v>102</v>
      </c>
      <c r="C80" s="39"/>
      <c r="D80" s="30">
        <v>700</v>
      </c>
      <c r="E80" s="22"/>
      <c r="F80" s="100"/>
      <c r="G80" s="30">
        <v>700</v>
      </c>
      <c r="H80" s="102"/>
    </row>
    <row r="81" spans="1:8" ht="21" customHeight="1">
      <c r="A81" s="8"/>
      <c r="B81" t="s">
        <v>101</v>
      </c>
      <c r="C81" s="39"/>
      <c r="D81" s="30">
        <v>2500</v>
      </c>
      <c r="E81" s="22"/>
      <c r="F81" s="100"/>
      <c r="G81" s="30">
        <v>2500</v>
      </c>
      <c r="H81" s="102"/>
    </row>
    <row r="82" spans="1:8" ht="21" customHeight="1">
      <c r="A82" s="8"/>
      <c r="B82" s="12" t="s">
        <v>103</v>
      </c>
      <c r="C82" s="39"/>
      <c r="D82" s="30">
        <v>1944</v>
      </c>
      <c r="E82" s="22"/>
      <c r="F82" s="100"/>
      <c r="G82" s="30">
        <v>1944</v>
      </c>
      <c r="H82" s="102"/>
    </row>
    <row r="83" spans="1:8" ht="21" customHeight="1" thickBot="1">
      <c r="A83" s="50"/>
      <c r="B83" s="42" t="s">
        <v>104</v>
      </c>
      <c r="C83" s="51"/>
      <c r="D83" s="36">
        <v>800</v>
      </c>
      <c r="E83" s="25"/>
      <c r="F83" s="103"/>
      <c r="G83" s="36">
        <v>0</v>
      </c>
      <c r="H83" s="105"/>
    </row>
    <row r="84" spans="1:8" ht="19.5" customHeight="1" thickBot="1">
      <c r="A84" s="52"/>
      <c r="B84" s="44" t="s">
        <v>27</v>
      </c>
      <c r="C84" s="53"/>
      <c r="D84" s="54">
        <f>SUM(D68:D83)</f>
        <v>22713</v>
      </c>
      <c r="E84" s="54"/>
      <c r="F84" s="127"/>
      <c r="G84" s="54">
        <f>SUM(G68:G83)</f>
        <v>24871</v>
      </c>
      <c r="H84" s="55"/>
    </row>
    <row r="85" spans="1:8" ht="21.95" customHeight="1">
      <c r="A85" s="74"/>
      <c r="B85" s="75"/>
      <c r="C85" s="76"/>
      <c r="D85" s="77"/>
      <c r="E85" s="77"/>
      <c r="F85" s="106"/>
      <c r="G85" s="48"/>
      <c r="H85" s="108"/>
    </row>
    <row r="86" spans="1:8" ht="30" customHeight="1">
      <c r="A86" s="73" t="s">
        <v>49</v>
      </c>
      <c r="B86" s="27" t="s">
        <v>32</v>
      </c>
      <c r="C86" s="34"/>
      <c r="D86" s="48"/>
      <c r="E86" s="35"/>
      <c r="F86" s="100"/>
      <c r="G86" s="30"/>
      <c r="H86" s="102"/>
    </row>
    <row r="87" spans="1:8" ht="27" customHeight="1">
      <c r="A87" s="50"/>
      <c r="B87" s="92" t="s">
        <v>138</v>
      </c>
      <c r="C87" s="30"/>
      <c r="D87" s="30">
        <v>31726</v>
      </c>
      <c r="E87" s="22"/>
      <c r="F87" s="100"/>
      <c r="G87" s="30">
        <v>31726</v>
      </c>
      <c r="H87" s="102"/>
    </row>
    <row r="88" spans="1:8" ht="21.75" customHeight="1">
      <c r="A88" s="8"/>
      <c r="B88" s="93" t="s">
        <v>139</v>
      </c>
      <c r="C88" s="29"/>
      <c r="D88" s="30">
        <v>24719</v>
      </c>
      <c r="E88" s="22"/>
      <c r="F88" s="100"/>
      <c r="G88" s="30">
        <v>24719</v>
      </c>
      <c r="H88" s="102"/>
    </row>
    <row r="89" spans="1:8" ht="21.75" customHeight="1">
      <c r="A89" s="8"/>
      <c r="B89" s="93" t="s">
        <v>140</v>
      </c>
      <c r="C89" s="29"/>
      <c r="D89" s="30">
        <v>0</v>
      </c>
      <c r="E89" s="22"/>
      <c r="F89" s="100"/>
      <c r="G89" s="30">
        <v>0</v>
      </c>
      <c r="H89" s="102"/>
    </row>
    <row r="90" spans="1:8" ht="21.75" customHeight="1">
      <c r="A90" s="8"/>
      <c r="B90" s="93" t="s">
        <v>141</v>
      </c>
      <c r="C90" s="29"/>
      <c r="D90" s="30">
        <v>8569</v>
      </c>
      <c r="E90" s="22"/>
      <c r="F90" s="100"/>
      <c r="G90" s="30">
        <v>9869</v>
      </c>
      <c r="H90" s="102"/>
    </row>
    <row r="91" spans="1:8" ht="21.75" customHeight="1">
      <c r="A91" s="8"/>
      <c r="B91" s="93" t="s">
        <v>167</v>
      </c>
      <c r="C91" s="29"/>
      <c r="D91" s="30">
        <v>2204</v>
      </c>
      <c r="E91" s="22"/>
      <c r="F91" s="100"/>
      <c r="G91" s="30">
        <v>2204</v>
      </c>
      <c r="H91" s="102"/>
    </row>
    <row r="92" spans="1:8" ht="21.75" customHeight="1">
      <c r="A92" s="8"/>
      <c r="B92" s="93" t="s">
        <v>112</v>
      </c>
      <c r="C92" s="29"/>
      <c r="D92" s="30">
        <v>25310</v>
      </c>
      <c r="E92" s="22"/>
      <c r="F92" s="100"/>
      <c r="G92" s="30">
        <v>25310</v>
      </c>
      <c r="H92" s="102"/>
    </row>
    <row r="93" spans="1:8" ht="21.75" customHeight="1" thickBot="1">
      <c r="A93" s="8"/>
      <c r="B93" s="93" t="s">
        <v>168</v>
      </c>
      <c r="C93" s="29"/>
      <c r="D93" s="30">
        <v>19929</v>
      </c>
      <c r="E93" s="22"/>
      <c r="F93" s="100"/>
      <c r="G93" s="30">
        <v>19929</v>
      </c>
      <c r="H93" s="102"/>
    </row>
    <row r="94" spans="1:8" ht="21" customHeight="1" thickBot="1">
      <c r="A94" s="94"/>
      <c r="B94" s="131" t="s">
        <v>27</v>
      </c>
      <c r="C94" s="127"/>
      <c r="D94" s="54">
        <f>SUM(D87:D93)</f>
        <v>112457</v>
      </c>
      <c r="E94" s="55"/>
      <c r="F94" s="127"/>
      <c r="G94" s="54">
        <f>SUM(G87:G93)</f>
        <v>113757</v>
      </c>
      <c r="H94" s="55"/>
    </row>
    <row r="95" spans="1:8" ht="21.75" customHeight="1">
      <c r="A95" s="17" t="s">
        <v>34</v>
      </c>
      <c r="B95" s="10" t="s">
        <v>35</v>
      </c>
      <c r="C95" s="34"/>
      <c r="D95" s="48" t="s">
        <v>142</v>
      </c>
      <c r="E95" s="35"/>
      <c r="F95" s="100"/>
      <c r="G95" s="30"/>
      <c r="H95" s="102"/>
    </row>
    <row r="96" spans="1:8" ht="27.75" customHeight="1" thickBot="1">
      <c r="A96" s="66"/>
      <c r="B96" s="59" t="s">
        <v>70</v>
      </c>
      <c r="C96" s="60"/>
      <c r="D96" s="36">
        <v>0</v>
      </c>
      <c r="E96" s="25"/>
      <c r="F96" s="103"/>
      <c r="G96" s="36">
        <v>70000</v>
      </c>
      <c r="H96" s="105"/>
    </row>
    <row r="97" spans="1:8" ht="21" customHeight="1" thickBot="1">
      <c r="A97" s="68"/>
      <c r="B97" s="69" t="s">
        <v>7</v>
      </c>
      <c r="C97" s="53"/>
      <c r="D97" s="54">
        <f>SUM(D96:D96)</f>
        <v>0</v>
      </c>
      <c r="E97" s="55"/>
      <c r="F97" s="98"/>
      <c r="G97" s="46">
        <f>SUM(G96)</f>
        <v>70000</v>
      </c>
      <c r="H97" s="99"/>
    </row>
    <row r="98" spans="1:8" ht="30" customHeight="1">
      <c r="A98" s="136" t="s">
        <v>36</v>
      </c>
      <c r="B98" s="137" t="s">
        <v>30</v>
      </c>
      <c r="C98" s="38"/>
      <c r="D98" s="30"/>
      <c r="E98" s="22"/>
      <c r="F98" s="106"/>
      <c r="G98" s="48"/>
      <c r="H98" s="108"/>
    </row>
    <row r="99" spans="1:8" ht="18.95" customHeight="1">
      <c r="A99" s="8"/>
      <c r="B99" s="12" t="s">
        <v>31</v>
      </c>
      <c r="C99" s="30"/>
      <c r="D99" s="30">
        <v>35914</v>
      </c>
      <c r="E99" s="22"/>
      <c r="F99" s="100"/>
      <c r="G99" s="30">
        <v>27452</v>
      </c>
      <c r="H99" s="102"/>
    </row>
    <row r="100" spans="1:8" ht="18.95" customHeight="1" thickBot="1">
      <c r="A100" s="81"/>
      <c r="B100" s="82" t="s">
        <v>169</v>
      </c>
      <c r="C100" s="23"/>
      <c r="D100" s="23">
        <v>5993</v>
      </c>
      <c r="E100" s="23"/>
      <c r="F100" s="103"/>
      <c r="G100" s="36">
        <v>5993</v>
      </c>
      <c r="H100" s="105"/>
    </row>
    <row r="101" spans="1:8" ht="18.95" customHeight="1" thickTop="1" thickBot="1">
      <c r="A101" s="84" t="s">
        <v>79</v>
      </c>
      <c r="B101" s="85" t="s">
        <v>80</v>
      </c>
      <c r="C101" s="83"/>
      <c r="D101" s="86">
        <v>141715</v>
      </c>
      <c r="E101" s="133"/>
      <c r="F101" s="98"/>
      <c r="G101" s="46">
        <v>141715</v>
      </c>
      <c r="H101" s="99"/>
    </row>
    <row r="102" spans="1:8" ht="18.95" customHeight="1" thickTop="1" thickBot="1">
      <c r="A102" s="81"/>
      <c r="B102" s="82"/>
      <c r="C102" s="23"/>
      <c r="D102" s="23"/>
      <c r="E102" s="23"/>
      <c r="F102" s="106"/>
      <c r="G102" s="48"/>
      <c r="H102" s="108"/>
    </row>
    <row r="103" spans="1:8" ht="19.5" customHeight="1" thickBot="1">
      <c r="A103" s="18"/>
      <c r="B103" s="67" t="s">
        <v>46</v>
      </c>
      <c r="C103" s="54"/>
      <c r="D103" s="54"/>
      <c r="E103" s="55"/>
      <c r="F103" s="100"/>
      <c r="G103" s="30"/>
      <c r="H103" s="102"/>
    </row>
    <row r="104" spans="1:8" s="1" customFormat="1" ht="17.100000000000001" customHeight="1" thickBot="1">
      <c r="A104" s="61"/>
      <c r="B104" s="62"/>
      <c r="C104" s="63"/>
      <c r="D104" s="64"/>
      <c r="E104" s="65"/>
      <c r="F104" s="103"/>
      <c r="G104" s="36"/>
      <c r="H104" s="105"/>
    </row>
    <row r="105" spans="1:8" ht="19.5" customHeight="1" thickBot="1">
      <c r="A105" s="18"/>
      <c r="B105" s="124" t="s">
        <v>47</v>
      </c>
      <c r="C105" s="125"/>
      <c r="D105" s="40">
        <f>D28+D32+D67+D84+D97+D103+D94+D101+D99+D100</f>
        <v>416467</v>
      </c>
      <c r="E105" s="20"/>
      <c r="F105" s="125"/>
      <c r="G105" s="40">
        <f>G28+G32+G67+G84+G97+G103+G94+G101+G99+G100</f>
        <v>540606</v>
      </c>
      <c r="H105" s="99"/>
    </row>
    <row r="106" spans="1:8" ht="16.5" customHeight="1">
      <c r="A106" s="1"/>
      <c r="B106" s="2"/>
      <c r="C106" s="16"/>
    </row>
    <row r="107" spans="1:8" ht="21.75" customHeight="1">
      <c r="A107" s="1"/>
      <c r="B107" s="2"/>
    </row>
    <row r="108" spans="1:8" ht="33" customHeight="1">
      <c r="A108" s="1"/>
      <c r="B108" s="2"/>
    </row>
    <row r="109" spans="1:8" ht="18" customHeight="1">
      <c r="A109" s="1"/>
      <c r="B109" s="2"/>
    </row>
    <row r="110" spans="1:8" ht="18" customHeight="1">
      <c r="A110" s="1"/>
      <c r="B110" s="2"/>
    </row>
    <row r="111" spans="1:8" ht="18" customHeight="1">
      <c r="A111" s="1"/>
      <c r="B111" s="2"/>
    </row>
  </sheetData>
  <mergeCells count="10">
    <mergeCell ref="A2:H2"/>
    <mergeCell ref="F4:H5"/>
    <mergeCell ref="F6:H6"/>
    <mergeCell ref="C29:E29"/>
    <mergeCell ref="A3:E3"/>
    <mergeCell ref="A4:B5"/>
    <mergeCell ref="C4:E5"/>
    <mergeCell ref="A6:E6"/>
    <mergeCell ref="A7:B7"/>
    <mergeCell ref="C7:E7"/>
  </mergeCells>
  <printOptions horizontalCentered="1" headings="1" gridLines="1"/>
  <pageMargins left="0.19685039370078741" right="0.19685039370078741" top="0.59055118110236227" bottom="0.19685039370078741" header="0.19685039370078741" footer="0.31496062992125984"/>
  <pageSetup paperSize="9" scale="78" orientation="portrait" horizontalDpi="2400" verticalDpi="2400" r:id="rId1"/>
  <headerFooter alignWithMargins="0">
    <oddHeader xml:space="preserve">&amp;R5. melléklet az    1/2018. (II. 23.) Ör. rendelethez. </oddHeader>
    <oddFooter>&amp;R&amp;P</oddFooter>
  </headerFooter>
  <rowBreaks count="1" manualBreakCount="1">
    <brk id="3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98"/>
  <sheetViews>
    <sheetView topLeftCell="A2" zoomScaleSheetLayoutView="100" workbookViewId="0">
      <selection activeCell="A4" sqref="A4:B5"/>
    </sheetView>
  </sheetViews>
  <sheetFormatPr defaultRowHeight="12.75"/>
  <cols>
    <col min="1" max="1" width="4.28515625" customWidth="1"/>
    <col min="2" max="2" width="59.28515625" customWidth="1"/>
    <col min="3" max="3" width="4.5703125" customWidth="1"/>
    <col min="4" max="4" width="10.7109375" style="24" customWidth="1"/>
    <col min="5" max="5" width="3.7109375" style="24" customWidth="1"/>
    <col min="6" max="6" width="5.42578125" customWidth="1"/>
    <col min="7" max="7" width="10.42578125" customWidth="1"/>
    <col min="8" max="8" width="5.42578125" customWidth="1"/>
  </cols>
  <sheetData>
    <row r="1" spans="1:8" s="1" customFormat="1" ht="12.75" hidden="1" customHeight="1">
      <c r="A1" s="4"/>
      <c r="B1" s="5"/>
      <c r="D1" s="23"/>
      <c r="E1" s="23"/>
    </row>
    <row r="2" spans="1:8" s="1" customFormat="1" ht="39.950000000000003" customHeight="1">
      <c r="A2" s="139" t="s">
        <v>160</v>
      </c>
      <c r="B2" s="139"/>
      <c r="C2" s="139"/>
      <c r="D2" s="139"/>
      <c r="E2" s="139"/>
      <c r="F2" s="139"/>
      <c r="G2" s="139"/>
      <c r="H2" s="139"/>
    </row>
    <row r="3" spans="1:8" ht="15.75" customHeight="1" thickBot="1">
      <c r="A3" s="178" t="s">
        <v>37</v>
      </c>
      <c r="B3" s="178"/>
      <c r="C3" s="178"/>
      <c r="D3" s="178"/>
      <c r="E3" s="178"/>
    </row>
    <row r="4" spans="1:8" ht="16.899999999999999" customHeight="1">
      <c r="A4" s="154" t="s">
        <v>0</v>
      </c>
      <c r="B4" s="155"/>
      <c r="C4" s="158" t="s">
        <v>158</v>
      </c>
      <c r="D4" s="159"/>
      <c r="E4" s="160"/>
      <c r="F4" s="169" t="s">
        <v>159</v>
      </c>
      <c r="G4" s="170"/>
      <c r="H4" s="171"/>
    </row>
    <row r="5" spans="1:8" ht="30" customHeight="1" thickBot="1">
      <c r="A5" s="156"/>
      <c r="B5" s="157"/>
      <c r="C5" s="161"/>
      <c r="D5" s="162"/>
      <c r="E5" s="163"/>
      <c r="F5" s="172"/>
      <c r="G5" s="173"/>
      <c r="H5" s="174"/>
    </row>
    <row r="6" spans="1:8" ht="16.899999999999999" customHeight="1" thickBot="1">
      <c r="A6" s="147"/>
      <c r="B6" s="179"/>
      <c r="C6" s="179"/>
      <c r="D6" s="179"/>
      <c r="E6" s="180"/>
      <c r="F6" s="175"/>
      <c r="G6" s="176"/>
      <c r="H6" s="177"/>
    </row>
    <row r="7" spans="1:8" ht="20.100000000000001" customHeight="1">
      <c r="A7" s="164" t="s">
        <v>1</v>
      </c>
      <c r="B7" s="165"/>
      <c r="C7" s="166"/>
      <c r="D7" s="167"/>
      <c r="E7" s="168"/>
      <c r="F7" s="106"/>
      <c r="G7" s="107"/>
      <c r="H7" s="108"/>
    </row>
    <row r="8" spans="1:8" ht="19.5" customHeight="1">
      <c r="A8" s="6"/>
      <c r="B8" s="12" t="s">
        <v>2</v>
      </c>
      <c r="C8" s="30"/>
      <c r="D8" s="30"/>
      <c r="E8" s="22"/>
      <c r="F8" s="100"/>
      <c r="G8" s="101"/>
      <c r="H8" s="102"/>
    </row>
    <row r="9" spans="1:8" ht="19.5" customHeight="1">
      <c r="A9" s="6"/>
      <c r="B9" s="12" t="s">
        <v>3</v>
      </c>
      <c r="C9" s="30"/>
      <c r="D9" s="30">
        <v>48003</v>
      </c>
      <c r="E9" s="22"/>
      <c r="F9" s="100"/>
      <c r="G9" s="101">
        <v>48003</v>
      </c>
      <c r="H9" s="102"/>
    </row>
    <row r="10" spans="1:8" ht="19.5" customHeight="1">
      <c r="A10" s="6"/>
      <c r="B10" s="12" t="s">
        <v>40</v>
      </c>
      <c r="C10" s="30"/>
      <c r="D10" s="30"/>
      <c r="E10" s="22"/>
      <c r="F10" s="100"/>
      <c r="G10" s="101"/>
      <c r="H10" s="102"/>
    </row>
    <row r="11" spans="1:8" ht="19.5" customHeight="1">
      <c r="A11" s="6"/>
      <c r="B11" s="12" t="s">
        <v>161</v>
      </c>
      <c r="C11" s="30"/>
      <c r="D11" s="30">
        <v>4224</v>
      </c>
      <c r="E11" s="22"/>
      <c r="F11" s="100"/>
      <c r="G11" s="101">
        <v>4224</v>
      </c>
      <c r="H11" s="102"/>
    </row>
    <row r="12" spans="1:8" ht="18" customHeight="1">
      <c r="A12" s="6"/>
      <c r="B12" s="12" t="s">
        <v>162</v>
      </c>
      <c r="C12" s="30"/>
      <c r="D12" s="30">
        <v>600</v>
      </c>
      <c r="E12" s="22"/>
      <c r="F12" s="100"/>
      <c r="G12" s="101">
        <v>600</v>
      </c>
      <c r="H12" s="102"/>
    </row>
    <row r="13" spans="1:8" ht="19.5" customHeight="1">
      <c r="A13" s="6"/>
      <c r="B13" s="12" t="s">
        <v>33</v>
      </c>
      <c r="C13" s="30"/>
      <c r="D13" s="30"/>
      <c r="E13" s="22"/>
      <c r="F13" s="100"/>
      <c r="G13" s="101"/>
      <c r="H13" s="102"/>
    </row>
    <row r="14" spans="1:8" ht="19.5" customHeight="1">
      <c r="A14" s="6"/>
      <c r="B14" s="12" t="s">
        <v>71</v>
      </c>
      <c r="C14" s="30"/>
      <c r="D14" s="30"/>
      <c r="E14" s="22"/>
      <c r="F14" s="100"/>
      <c r="G14" s="101"/>
      <c r="H14" s="102"/>
    </row>
    <row r="15" spans="1:8" ht="19.5" customHeight="1">
      <c r="A15" s="6"/>
      <c r="B15" s="12" t="s">
        <v>145</v>
      </c>
      <c r="C15" s="30"/>
      <c r="D15" s="30"/>
      <c r="E15" s="22"/>
      <c r="F15" s="100"/>
      <c r="G15" s="101"/>
      <c r="H15" s="102"/>
    </row>
    <row r="16" spans="1:8" ht="25.5">
      <c r="A16" s="6"/>
      <c r="B16" s="12" t="s">
        <v>149</v>
      </c>
      <c r="C16" s="30"/>
      <c r="D16" s="30"/>
      <c r="E16" s="22"/>
      <c r="F16" s="100"/>
      <c r="G16" s="101"/>
      <c r="H16" s="102"/>
    </row>
    <row r="17" spans="1:8" ht="19.5" customHeight="1">
      <c r="A17" s="6"/>
      <c r="B17" s="12" t="s">
        <v>85</v>
      </c>
      <c r="C17" s="30"/>
      <c r="D17" s="30"/>
      <c r="E17" s="22"/>
      <c r="F17" s="100"/>
      <c r="G17" s="101"/>
      <c r="H17" s="102"/>
    </row>
    <row r="18" spans="1:8" ht="19.5" customHeight="1">
      <c r="A18" s="6"/>
      <c r="B18" s="12" t="s">
        <v>4</v>
      </c>
      <c r="C18" s="30"/>
      <c r="D18" s="30"/>
      <c r="E18" s="22"/>
      <c r="F18" s="100"/>
      <c r="G18" s="101"/>
      <c r="H18" s="102"/>
    </row>
    <row r="19" spans="1:8" ht="19.5" customHeight="1">
      <c r="A19" s="6"/>
      <c r="B19" s="12" t="s">
        <v>146</v>
      </c>
      <c r="C19" s="30"/>
      <c r="D19" s="30"/>
      <c r="E19" s="22"/>
      <c r="F19" s="100"/>
      <c r="G19" s="101"/>
      <c r="H19" s="102"/>
    </row>
    <row r="20" spans="1:8" ht="19.5" customHeight="1">
      <c r="A20" s="6"/>
      <c r="B20" s="12" t="s">
        <v>109</v>
      </c>
      <c r="C20" s="30"/>
      <c r="D20" s="30"/>
      <c r="E20" s="22"/>
      <c r="F20" s="100"/>
      <c r="G20" s="101"/>
      <c r="H20" s="102"/>
    </row>
    <row r="21" spans="1:8" ht="25.5" customHeight="1">
      <c r="A21" s="6"/>
      <c r="B21" s="12" t="s">
        <v>58</v>
      </c>
      <c r="C21" s="30"/>
      <c r="D21" s="30"/>
      <c r="E21" s="22"/>
      <c r="F21" s="100"/>
      <c r="G21" s="101"/>
      <c r="H21" s="102"/>
    </row>
    <row r="22" spans="1:8" ht="19.5" customHeight="1">
      <c r="A22" s="6"/>
      <c r="B22" s="12" t="s">
        <v>44</v>
      </c>
      <c r="C22" s="30"/>
      <c r="D22" s="72">
        <v>240</v>
      </c>
      <c r="E22" s="22"/>
      <c r="F22" s="100"/>
      <c r="G22" s="101">
        <v>240</v>
      </c>
      <c r="H22" s="102"/>
    </row>
    <row r="23" spans="1:8" ht="27" customHeight="1">
      <c r="A23" s="6"/>
      <c r="B23" s="12" t="s">
        <v>144</v>
      </c>
      <c r="C23" s="30"/>
      <c r="D23" s="30"/>
      <c r="E23" s="22"/>
      <c r="F23" s="100"/>
      <c r="G23" s="101"/>
      <c r="H23" s="102"/>
    </row>
    <row r="24" spans="1:8" ht="19.5" customHeight="1">
      <c r="A24" s="6"/>
      <c r="B24" s="12" t="s">
        <v>52</v>
      </c>
      <c r="C24" s="30"/>
      <c r="D24" s="30"/>
      <c r="E24" s="22"/>
      <c r="F24" s="100"/>
      <c r="G24" s="101"/>
      <c r="H24" s="102"/>
    </row>
    <row r="25" spans="1:8" ht="19.5" customHeight="1">
      <c r="A25" s="6"/>
      <c r="B25" s="12" t="s">
        <v>56</v>
      </c>
      <c r="C25" s="30"/>
      <c r="D25" s="30"/>
      <c r="E25" s="22"/>
      <c r="F25" s="100"/>
      <c r="G25" s="101"/>
      <c r="H25" s="102"/>
    </row>
    <row r="26" spans="1:8" ht="19.5" customHeight="1">
      <c r="A26" s="6"/>
      <c r="C26" s="30"/>
      <c r="D26" s="30"/>
      <c r="E26" s="22"/>
      <c r="F26" s="100"/>
      <c r="G26" s="101"/>
      <c r="H26" s="102"/>
    </row>
    <row r="27" spans="1:8" ht="19.5" customHeight="1" thickBot="1">
      <c r="A27" s="6"/>
      <c r="B27" s="42" t="s">
        <v>45</v>
      </c>
      <c r="C27" s="30"/>
      <c r="D27" s="30">
        <v>0</v>
      </c>
      <c r="E27" s="22"/>
      <c r="F27" s="103"/>
      <c r="G27" s="104"/>
      <c r="H27" s="105"/>
    </row>
    <row r="28" spans="1:8" s="3" customFormat="1" ht="19.5" customHeight="1" thickBot="1">
      <c r="A28" s="43"/>
      <c r="B28" s="44" t="s">
        <v>7</v>
      </c>
      <c r="C28" s="45"/>
      <c r="D28" s="46">
        <f>SUM(D8:D27)</f>
        <v>53067</v>
      </c>
      <c r="E28" s="46"/>
      <c r="F28" s="120"/>
      <c r="G28" s="46">
        <f t="shared" ref="G28" si="0">SUM(G8:G27)</f>
        <v>53067</v>
      </c>
      <c r="H28" s="99"/>
    </row>
    <row r="29" spans="1:8" s="3" customFormat="1" ht="28.5" customHeight="1">
      <c r="A29" s="15" t="s">
        <v>5</v>
      </c>
      <c r="B29" s="7" t="s">
        <v>6</v>
      </c>
      <c r="C29" s="151"/>
      <c r="D29" s="152"/>
      <c r="E29" s="153"/>
      <c r="F29" s="106"/>
      <c r="G29" s="107"/>
      <c r="H29" s="108"/>
    </row>
    <row r="30" spans="1:8" s="3" customFormat="1" ht="19.5" customHeight="1" thickBot="1">
      <c r="A30" s="6"/>
      <c r="B30" s="13" t="s">
        <v>120</v>
      </c>
      <c r="C30" s="121"/>
      <c r="D30" s="88">
        <v>10449</v>
      </c>
      <c r="E30" s="122"/>
      <c r="F30" s="103"/>
      <c r="G30" s="104">
        <v>10449</v>
      </c>
      <c r="H30" s="105"/>
    </row>
    <row r="31" spans="1:8" ht="19.5" customHeight="1" thickBot="1">
      <c r="A31" s="58"/>
      <c r="B31" s="114" t="s">
        <v>7</v>
      </c>
      <c r="C31" s="115"/>
      <c r="D31" s="46">
        <f>SUM(D30:D30)</f>
        <v>10449</v>
      </c>
      <c r="E31" s="46"/>
      <c r="F31" s="46"/>
      <c r="G31" s="46">
        <f t="shared" ref="G31" si="1">SUM(G30:G30)</f>
        <v>10449</v>
      </c>
      <c r="H31" s="99"/>
    </row>
    <row r="32" spans="1:8" ht="22.15" customHeight="1">
      <c r="A32" s="26" t="s">
        <v>48</v>
      </c>
      <c r="B32" s="27" t="s">
        <v>9</v>
      </c>
      <c r="C32" s="34"/>
      <c r="D32" s="48"/>
      <c r="E32" s="35"/>
      <c r="F32" s="106"/>
      <c r="G32" s="107"/>
      <c r="H32" s="108"/>
    </row>
    <row r="33" spans="1:8" ht="22.15" customHeight="1">
      <c r="A33" s="6"/>
      <c r="B33" s="12" t="s">
        <v>10</v>
      </c>
      <c r="C33" s="29"/>
      <c r="D33" s="36">
        <v>35300</v>
      </c>
      <c r="E33" s="22"/>
      <c r="F33" s="100"/>
      <c r="G33" s="101">
        <v>35300</v>
      </c>
      <c r="H33" s="102"/>
    </row>
    <row r="34" spans="1:8" ht="22.15" customHeight="1">
      <c r="A34" s="6"/>
      <c r="B34" s="12" t="s">
        <v>74</v>
      </c>
      <c r="C34" s="29"/>
      <c r="D34" s="36">
        <v>1010</v>
      </c>
      <c r="E34" s="22"/>
      <c r="F34" s="100"/>
      <c r="G34" s="101">
        <v>1010</v>
      </c>
      <c r="H34" s="102"/>
    </row>
    <row r="35" spans="1:8" ht="22.15" customHeight="1">
      <c r="A35" s="6"/>
      <c r="B35" s="12" t="s">
        <v>11</v>
      </c>
      <c r="C35" s="29"/>
      <c r="D35" s="30">
        <v>460</v>
      </c>
      <c r="E35" s="22"/>
      <c r="F35" s="100"/>
      <c r="G35" s="101">
        <v>460</v>
      </c>
      <c r="H35" s="102"/>
    </row>
    <row r="36" spans="1:8" ht="22.15" customHeight="1">
      <c r="A36" s="6"/>
      <c r="B36" s="12" t="s">
        <v>42</v>
      </c>
      <c r="C36" s="29"/>
      <c r="D36" s="30">
        <v>150</v>
      </c>
      <c r="E36" s="22"/>
      <c r="F36" s="100"/>
      <c r="G36" s="101">
        <v>150</v>
      </c>
      <c r="H36" s="102"/>
    </row>
    <row r="37" spans="1:8" ht="22.15" customHeight="1">
      <c r="A37" s="6"/>
      <c r="B37" s="12" t="s">
        <v>12</v>
      </c>
      <c r="C37" s="29"/>
      <c r="D37" s="30">
        <v>670</v>
      </c>
      <c r="E37" s="22"/>
      <c r="F37" s="100"/>
      <c r="G37" s="101">
        <v>670</v>
      </c>
      <c r="H37" s="102"/>
    </row>
    <row r="38" spans="1:8" ht="22.15" customHeight="1">
      <c r="A38" s="6"/>
      <c r="B38" s="12" t="s">
        <v>13</v>
      </c>
      <c r="C38" s="29"/>
      <c r="D38" s="30">
        <v>1000</v>
      </c>
      <c r="E38" s="22"/>
      <c r="F38" s="100"/>
      <c r="G38" s="101">
        <v>1000</v>
      </c>
      <c r="H38" s="102"/>
    </row>
    <row r="39" spans="1:8" ht="22.15" customHeight="1">
      <c r="A39" s="6"/>
      <c r="B39" s="12" t="s">
        <v>14</v>
      </c>
      <c r="C39" s="29"/>
      <c r="D39" s="30">
        <v>425</v>
      </c>
      <c r="E39" s="22"/>
      <c r="F39" s="100"/>
      <c r="G39" s="101">
        <v>425</v>
      </c>
      <c r="H39" s="102"/>
    </row>
    <row r="40" spans="1:8" ht="22.15" customHeight="1">
      <c r="A40" s="6"/>
      <c r="B40" s="12" t="s">
        <v>53</v>
      </c>
      <c r="C40" s="29"/>
      <c r="D40" s="30">
        <v>1931</v>
      </c>
      <c r="E40" s="22"/>
      <c r="F40" s="100"/>
      <c r="G40" s="101">
        <v>1931</v>
      </c>
      <c r="H40" s="102"/>
    </row>
    <row r="41" spans="1:8" ht="22.15" customHeight="1">
      <c r="A41" s="6"/>
      <c r="B41" s="12" t="s">
        <v>54</v>
      </c>
      <c r="C41" s="29"/>
      <c r="D41" s="30">
        <v>275</v>
      </c>
      <c r="E41" s="22"/>
      <c r="F41" s="100"/>
      <c r="G41" s="101">
        <v>275</v>
      </c>
      <c r="H41" s="102"/>
    </row>
    <row r="42" spans="1:8" ht="22.15" customHeight="1">
      <c r="A42" s="6"/>
      <c r="B42" s="12" t="s">
        <v>15</v>
      </c>
      <c r="C42" s="29"/>
      <c r="D42" s="30">
        <v>295</v>
      </c>
      <c r="E42" s="22"/>
      <c r="F42" s="100"/>
      <c r="G42" s="101">
        <v>295</v>
      </c>
      <c r="H42" s="102"/>
    </row>
    <row r="43" spans="1:8" ht="22.15" customHeight="1">
      <c r="A43" s="6"/>
      <c r="B43" s="12" t="s">
        <v>55</v>
      </c>
      <c r="C43" s="29"/>
      <c r="D43" s="30">
        <v>126</v>
      </c>
      <c r="E43" s="22"/>
      <c r="F43" s="100"/>
      <c r="G43" s="101">
        <v>126</v>
      </c>
      <c r="H43" s="102"/>
    </row>
    <row r="44" spans="1:8" ht="22.15" customHeight="1">
      <c r="A44" s="6"/>
      <c r="B44" s="12" t="s">
        <v>16</v>
      </c>
      <c r="C44" s="29"/>
      <c r="D44" s="30"/>
      <c r="E44" s="37"/>
      <c r="F44" s="100"/>
      <c r="G44" s="101"/>
      <c r="H44" s="102"/>
    </row>
    <row r="45" spans="1:8" ht="22.15" customHeight="1">
      <c r="A45" s="6"/>
      <c r="B45" s="12" t="s">
        <v>122</v>
      </c>
      <c r="C45" s="29"/>
      <c r="D45" s="30">
        <v>100</v>
      </c>
      <c r="E45" s="37"/>
      <c r="F45" s="100"/>
      <c r="G45" s="101">
        <v>100</v>
      </c>
      <c r="H45" s="102"/>
    </row>
    <row r="46" spans="1:8" ht="22.15" customHeight="1">
      <c r="A46" s="6"/>
      <c r="B46" s="12" t="s">
        <v>121</v>
      </c>
      <c r="C46" s="29"/>
      <c r="D46" s="30">
        <v>260</v>
      </c>
      <c r="E46" s="22"/>
      <c r="F46" s="100"/>
      <c r="G46" s="101">
        <v>260</v>
      </c>
      <c r="H46" s="102"/>
    </row>
    <row r="47" spans="1:8" ht="22.15" customHeight="1">
      <c r="A47" s="6"/>
      <c r="B47" s="12" t="s">
        <v>18</v>
      </c>
      <c r="C47" s="29"/>
      <c r="D47" s="30">
        <v>85</v>
      </c>
      <c r="E47" s="22"/>
      <c r="F47" s="100"/>
      <c r="G47" s="101">
        <v>85</v>
      </c>
      <c r="H47" s="102"/>
    </row>
    <row r="48" spans="1:8" ht="22.15" customHeight="1">
      <c r="A48" s="6"/>
      <c r="B48" s="12" t="s">
        <v>19</v>
      </c>
      <c r="C48" s="29"/>
      <c r="D48" s="30">
        <v>2750</v>
      </c>
      <c r="E48" s="22"/>
      <c r="F48" s="100"/>
      <c r="G48" s="101">
        <v>2750</v>
      </c>
      <c r="H48" s="102"/>
    </row>
    <row r="49" spans="1:8" ht="22.15" customHeight="1">
      <c r="A49" s="6"/>
      <c r="B49" s="12" t="s">
        <v>20</v>
      </c>
      <c r="C49" s="29"/>
      <c r="D49" s="30">
        <v>473</v>
      </c>
      <c r="E49" s="22"/>
      <c r="F49" s="100"/>
      <c r="G49" s="101">
        <v>473</v>
      </c>
      <c r="H49" s="102"/>
    </row>
    <row r="50" spans="1:8" ht="22.15" customHeight="1">
      <c r="A50" s="6"/>
      <c r="B50" s="12" t="s">
        <v>21</v>
      </c>
      <c r="C50" s="29"/>
      <c r="D50" s="30">
        <v>775</v>
      </c>
      <c r="E50" s="22"/>
      <c r="F50" s="100"/>
      <c r="G50" s="101">
        <v>775</v>
      </c>
      <c r="H50" s="102"/>
    </row>
    <row r="51" spans="1:8" ht="22.15" customHeight="1">
      <c r="A51" s="6"/>
      <c r="B51" s="12" t="s">
        <v>38</v>
      </c>
      <c r="C51" s="29"/>
      <c r="D51" s="30">
        <v>2400</v>
      </c>
      <c r="E51" s="22"/>
      <c r="F51" s="100"/>
      <c r="G51" s="101">
        <v>2350</v>
      </c>
      <c r="H51" s="102"/>
    </row>
    <row r="52" spans="1:8" ht="22.15" customHeight="1">
      <c r="A52" s="6"/>
      <c r="B52" s="12" t="s">
        <v>22</v>
      </c>
      <c r="C52" s="29"/>
      <c r="D52" s="30">
        <v>1465</v>
      </c>
      <c r="E52" s="22"/>
      <c r="F52" s="100"/>
      <c r="G52" s="101">
        <v>1465</v>
      </c>
      <c r="H52" s="102"/>
    </row>
    <row r="53" spans="1:8" ht="22.15" customHeight="1">
      <c r="A53" s="6"/>
      <c r="B53" s="12" t="s">
        <v>124</v>
      </c>
      <c r="C53" s="29"/>
      <c r="D53" s="30">
        <v>700</v>
      </c>
      <c r="E53" s="22"/>
      <c r="F53" s="100"/>
      <c r="G53" s="101">
        <v>700</v>
      </c>
      <c r="H53" s="102"/>
    </row>
    <row r="54" spans="1:8" ht="22.15" customHeight="1">
      <c r="A54" s="6"/>
      <c r="B54" s="12" t="s">
        <v>123</v>
      </c>
      <c r="C54" s="29"/>
      <c r="D54" s="30">
        <v>4255</v>
      </c>
      <c r="E54" s="22"/>
      <c r="F54" s="100"/>
      <c r="G54" s="101">
        <v>4255</v>
      </c>
      <c r="H54" s="102"/>
    </row>
    <row r="55" spans="1:8" ht="22.15" customHeight="1">
      <c r="A55" s="6"/>
      <c r="B55" s="12" t="s">
        <v>75</v>
      </c>
      <c r="C55" s="29"/>
      <c r="D55" s="30">
        <v>300</v>
      </c>
      <c r="E55" s="22"/>
      <c r="F55" s="100"/>
      <c r="G55" s="101">
        <v>300</v>
      </c>
      <c r="H55" s="102"/>
    </row>
    <row r="56" spans="1:8" ht="22.15" customHeight="1">
      <c r="A56" s="6"/>
      <c r="B56" s="12" t="s">
        <v>86</v>
      </c>
      <c r="C56" s="29"/>
      <c r="D56" s="30">
        <v>2050</v>
      </c>
      <c r="E56" s="22"/>
      <c r="F56" s="100"/>
      <c r="G56" s="101">
        <v>2050</v>
      </c>
      <c r="H56" s="102"/>
    </row>
    <row r="57" spans="1:8" ht="22.15" customHeight="1">
      <c r="A57" s="6"/>
      <c r="B57" s="12" t="s">
        <v>41</v>
      </c>
      <c r="C57" s="29"/>
      <c r="D57" s="30">
        <v>9950</v>
      </c>
      <c r="E57" s="22"/>
      <c r="F57" s="100"/>
      <c r="G57" s="101">
        <v>9265</v>
      </c>
      <c r="H57" s="102"/>
    </row>
    <row r="58" spans="1:8" ht="22.15" customHeight="1">
      <c r="A58" s="6"/>
      <c r="B58" s="12" t="s">
        <v>78</v>
      </c>
      <c r="C58" s="29"/>
      <c r="D58" s="30"/>
      <c r="E58" s="22"/>
      <c r="F58" s="100"/>
      <c r="G58" s="101">
        <v>685</v>
      </c>
      <c r="H58" s="102"/>
    </row>
    <row r="59" spans="1:8" ht="22.15" customHeight="1">
      <c r="A59" s="6"/>
      <c r="B59" s="12" t="s">
        <v>23</v>
      </c>
      <c r="C59" s="29"/>
      <c r="D59" s="30">
        <v>150</v>
      </c>
      <c r="E59" s="22"/>
      <c r="F59" s="100"/>
      <c r="G59" s="101">
        <v>150</v>
      </c>
      <c r="H59" s="102"/>
    </row>
    <row r="60" spans="1:8" ht="22.15" customHeight="1">
      <c r="A60" s="6"/>
      <c r="B60" s="12" t="s">
        <v>24</v>
      </c>
      <c r="C60" s="29"/>
      <c r="D60" s="30"/>
      <c r="E60" s="22"/>
      <c r="F60" s="100"/>
      <c r="G60" s="101"/>
      <c r="H60" s="102"/>
    </row>
    <row r="61" spans="1:8" ht="22.15" customHeight="1">
      <c r="A61" s="6"/>
      <c r="B61" s="12" t="s">
        <v>163</v>
      </c>
      <c r="C61" s="29"/>
      <c r="D61" s="30"/>
      <c r="E61" s="22"/>
      <c r="F61" s="100"/>
      <c r="G61" s="101">
        <v>50</v>
      </c>
      <c r="H61" s="102"/>
    </row>
    <row r="62" spans="1:8" ht="22.15" customHeight="1">
      <c r="A62" s="6"/>
      <c r="B62" s="12" t="s">
        <v>25</v>
      </c>
      <c r="C62" s="29"/>
      <c r="D62" s="30">
        <v>270</v>
      </c>
      <c r="E62" s="22"/>
      <c r="F62" s="100"/>
      <c r="G62" s="101">
        <v>270</v>
      </c>
      <c r="H62" s="102"/>
    </row>
    <row r="63" spans="1:8" ht="22.15" customHeight="1">
      <c r="A63" s="6"/>
      <c r="B63" s="12" t="s">
        <v>118</v>
      </c>
      <c r="C63" s="29"/>
      <c r="D63" s="30">
        <v>111</v>
      </c>
      <c r="E63" s="22"/>
      <c r="F63" s="100"/>
      <c r="G63" s="101">
        <v>169</v>
      </c>
      <c r="H63" s="102"/>
    </row>
    <row r="64" spans="1:8" ht="22.15" customHeight="1">
      <c r="A64" s="6"/>
      <c r="B64" s="12" t="s">
        <v>51</v>
      </c>
      <c r="C64" s="29"/>
      <c r="D64" s="30"/>
      <c r="E64" s="22"/>
      <c r="F64" s="100"/>
      <c r="G64" s="101"/>
      <c r="H64" s="102"/>
    </row>
    <row r="65" spans="1:8" ht="22.15" customHeight="1">
      <c r="A65" s="6"/>
      <c r="B65" s="12" t="s">
        <v>57</v>
      </c>
      <c r="C65" s="29"/>
      <c r="D65" s="30"/>
      <c r="E65" s="22"/>
      <c r="F65" s="100"/>
      <c r="G65" s="101"/>
      <c r="H65" s="102"/>
    </row>
    <row r="66" spans="1:8" ht="22.15" customHeight="1" thickBot="1">
      <c r="A66" s="6"/>
      <c r="B66" s="12" t="s">
        <v>61</v>
      </c>
      <c r="C66" s="60"/>
      <c r="D66" s="36"/>
      <c r="E66" s="25"/>
      <c r="F66" s="103"/>
      <c r="G66" s="104"/>
      <c r="H66" s="105"/>
    </row>
    <row r="67" spans="1:8" ht="22.15" customHeight="1" thickBot="1">
      <c r="A67" s="28"/>
      <c r="B67" s="109" t="s">
        <v>27</v>
      </c>
      <c r="C67" s="110"/>
      <c r="D67" s="46">
        <f>SUM(D32:D66)</f>
        <v>67736</v>
      </c>
      <c r="E67" s="46"/>
      <c r="F67" s="46"/>
      <c r="G67" s="46">
        <f>SUM(G32:G66)</f>
        <v>67794</v>
      </c>
      <c r="H67" s="99"/>
    </row>
    <row r="68" spans="1:8" ht="30" customHeight="1">
      <c r="A68" s="9" t="s">
        <v>28</v>
      </c>
      <c r="B68" s="7" t="s">
        <v>29</v>
      </c>
      <c r="C68" s="34"/>
      <c r="D68" s="48"/>
      <c r="E68" s="35"/>
      <c r="F68" s="106"/>
      <c r="G68" s="107"/>
      <c r="H68" s="108"/>
    </row>
    <row r="69" spans="1:8" ht="21" customHeight="1">
      <c r="A69" s="8"/>
      <c r="B69" s="12" t="s">
        <v>65</v>
      </c>
      <c r="C69" s="39"/>
      <c r="D69" s="30">
        <v>0</v>
      </c>
      <c r="E69" s="22"/>
      <c r="F69" s="100"/>
      <c r="G69" s="101">
        <v>0</v>
      </c>
      <c r="H69" s="102"/>
    </row>
    <row r="70" spans="1:8" ht="21" customHeight="1">
      <c r="A70" s="8"/>
      <c r="B70" s="42" t="s">
        <v>76</v>
      </c>
      <c r="C70" s="39"/>
      <c r="D70" s="30"/>
      <c r="E70" s="22"/>
      <c r="F70" s="100"/>
      <c r="G70" s="101">
        <v>0</v>
      </c>
      <c r="H70" s="102"/>
    </row>
    <row r="71" spans="1:8" ht="21" customHeight="1">
      <c r="A71" s="8"/>
      <c r="B71" s="42" t="s">
        <v>63</v>
      </c>
      <c r="C71" s="39"/>
      <c r="D71" s="72">
        <v>0</v>
      </c>
      <c r="E71" s="22"/>
      <c r="F71" s="100"/>
      <c r="G71" s="101">
        <v>0</v>
      </c>
      <c r="H71" s="102"/>
    </row>
    <row r="72" spans="1:8" ht="21" customHeight="1">
      <c r="A72" s="8"/>
      <c r="B72" s="12" t="s">
        <v>43</v>
      </c>
      <c r="C72" s="39"/>
      <c r="D72" s="30">
        <v>0</v>
      </c>
      <c r="E72" s="22"/>
      <c r="F72" s="100"/>
      <c r="G72" s="101">
        <v>0</v>
      </c>
      <c r="H72" s="102"/>
    </row>
    <row r="73" spans="1:8" ht="21" customHeight="1">
      <c r="A73" s="8"/>
      <c r="B73" s="12" t="s">
        <v>39</v>
      </c>
      <c r="C73" s="39"/>
      <c r="D73" s="30">
        <v>0</v>
      </c>
      <c r="E73" s="22"/>
      <c r="F73" s="100"/>
      <c r="G73" s="101">
        <v>0</v>
      </c>
      <c r="H73" s="102"/>
    </row>
    <row r="74" spans="1:8" ht="21" customHeight="1" thickBot="1">
      <c r="A74" s="50"/>
      <c r="B74" s="42" t="s">
        <v>119</v>
      </c>
      <c r="C74" s="51"/>
      <c r="D74" s="36">
        <v>21</v>
      </c>
      <c r="E74" s="25"/>
      <c r="F74" s="100"/>
      <c r="G74" s="101">
        <v>21</v>
      </c>
      <c r="H74" s="102"/>
    </row>
    <row r="75" spans="1:8" ht="19.5" customHeight="1" thickBot="1">
      <c r="A75" s="52"/>
      <c r="B75" s="44" t="s">
        <v>27</v>
      </c>
      <c r="C75" s="53"/>
      <c r="D75" s="54">
        <f>SUM(D68:D74)</f>
        <v>21</v>
      </c>
      <c r="E75" s="55"/>
      <c r="F75" s="53"/>
      <c r="G75" s="54">
        <f>SUM(G68:G74)</f>
        <v>21</v>
      </c>
      <c r="H75" s="55"/>
    </row>
    <row r="76" spans="1:8" ht="21.95" customHeight="1">
      <c r="A76" s="74"/>
      <c r="B76" s="75"/>
      <c r="C76" s="76"/>
      <c r="D76" s="77"/>
      <c r="E76" s="77"/>
      <c r="F76" s="100"/>
      <c r="G76" s="101" t="s">
        <v>142</v>
      </c>
      <c r="H76" s="102"/>
    </row>
    <row r="77" spans="1:8" ht="30" customHeight="1">
      <c r="A77" s="73" t="s">
        <v>150</v>
      </c>
      <c r="B77" s="27" t="s">
        <v>32</v>
      </c>
      <c r="C77" s="34"/>
      <c r="D77" s="48"/>
      <c r="E77" s="35"/>
      <c r="F77" s="100"/>
      <c r="G77" s="101"/>
      <c r="H77" s="102"/>
    </row>
    <row r="78" spans="1:8" ht="28.5" customHeight="1">
      <c r="A78" s="8"/>
      <c r="B78" s="12" t="s">
        <v>152</v>
      </c>
      <c r="C78" s="30"/>
      <c r="D78" s="30">
        <v>457</v>
      </c>
      <c r="E78" s="22"/>
      <c r="F78" s="100"/>
      <c r="G78" s="101">
        <v>457</v>
      </c>
      <c r="H78" s="102"/>
    </row>
    <row r="79" spans="1:8" ht="28.5" customHeight="1">
      <c r="A79" s="8"/>
      <c r="B79" s="123" t="s">
        <v>153</v>
      </c>
      <c r="C79" s="30"/>
      <c r="D79" s="30">
        <v>124</v>
      </c>
      <c r="E79" s="22"/>
      <c r="F79" s="100"/>
      <c r="G79" s="101">
        <v>124</v>
      </c>
      <c r="H79" s="102"/>
    </row>
    <row r="80" spans="1:8" ht="28.5" customHeight="1">
      <c r="A80" s="8"/>
      <c r="B80" s="123" t="s">
        <v>154</v>
      </c>
      <c r="C80" s="30"/>
      <c r="D80" s="30">
        <v>0</v>
      </c>
      <c r="E80" s="22"/>
      <c r="F80" s="100"/>
      <c r="G80" s="101"/>
      <c r="H80" s="102"/>
    </row>
    <row r="81" spans="1:8" ht="28.5" customHeight="1">
      <c r="A81" s="8"/>
      <c r="B81" s="123" t="s">
        <v>155</v>
      </c>
      <c r="C81" s="30"/>
      <c r="D81" s="30">
        <v>0</v>
      </c>
      <c r="E81" s="22"/>
      <c r="F81" s="100"/>
      <c r="G81" s="101"/>
      <c r="H81" s="102"/>
    </row>
    <row r="82" spans="1:8" ht="21.75" customHeight="1">
      <c r="A82" s="8"/>
      <c r="B82" s="14" t="s">
        <v>66</v>
      </c>
      <c r="C82" s="30"/>
      <c r="D82" s="30">
        <v>0</v>
      </c>
      <c r="E82" s="22"/>
      <c r="F82" s="100"/>
      <c r="G82" s="101">
        <v>0</v>
      </c>
      <c r="H82" s="102"/>
    </row>
    <row r="83" spans="1:8" ht="21.75" customHeight="1" thickBot="1">
      <c r="A83" s="50"/>
      <c r="B83" s="59" t="s">
        <v>69</v>
      </c>
      <c r="C83" s="36"/>
      <c r="D83" s="36">
        <v>0</v>
      </c>
      <c r="E83" s="25"/>
      <c r="F83" s="103"/>
      <c r="G83" s="104">
        <v>0</v>
      </c>
      <c r="H83" s="105"/>
    </row>
    <row r="84" spans="1:8" ht="21" customHeight="1" thickBot="1">
      <c r="A84" s="52"/>
      <c r="B84" s="129" t="s">
        <v>27</v>
      </c>
      <c r="C84" s="127"/>
      <c r="D84" s="54">
        <f>SUM(D78:D83)</f>
        <v>581</v>
      </c>
      <c r="E84" s="55"/>
      <c r="F84" s="127"/>
      <c r="G84" s="54">
        <f t="shared" ref="G84" si="2">SUM(G78:G83)</f>
        <v>581</v>
      </c>
      <c r="H84" s="99"/>
    </row>
    <row r="85" spans="1:8" ht="21.75" customHeight="1">
      <c r="A85" s="17" t="s">
        <v>151</v>
      </c>
      <c r="B85" s="10" t="s">
        <v>35</v>
      </c>
      <c r="C85" s="34"/>
      <c r="D85" s="48"/>
      <c r="E85" s="35"/>
      <c r="F85" s="106"/>
      <c r="G85" s="107"/>
      <c r="H85" s="108"/>
    </row>
    <row r="86" spans="1:8" ht="27.75" customHeight="1" thickBot="1">
      <c r="A86" s="66"/>
      <c r="B86" s="59" t="s">
        <v>70</v>
      </c>
      <c r="C86" s="60"/>
      <c r="D86" s="36"/>
      <c r="E86" s="25"/>
      <c r="F86" s="103"/>
      <c r="G86" s="104"/>
      <c r="H86" s="105"/>
    </row>
    <row r="87" spans="1:8" ht="21" customHeight="1" thickBot="1">
      <c r="A87" s="68"/>
      <c r="B87" s="128" t="s">
        <v>7</v>
      </c>
      <c r="C87" s="127"/>
      <c r="D87" s="54">
        <f>SUM(D86:D86)</f>
        <v>0</v>
      </c>
      <c r="E87" s="55"/>
      <c r="F87" s="127"/>
      <c r="G87" s="54">
        <f t="shared" ref="G87" si="3">SUM(G86:G86)</f>
        <v>0</v>
      </c>
      <c r="H87" s="99"/>
    </row>
    <row r="88" spans="1:8" ht="30" customHeight="1">
      <c r="A88" s="15" t="s">
        <v>49</v>
      </c>
      <c r="B88" s="11" t="s">
        <v>30</v>
      </c>
      <c r="C88" s="38"/>
      <c r="D88" s="30"/>
      <c r="E88" s="22"/>
      <c r="F88" s="106"/>
      <c r="G88" s="107"/>
      <c r="H88" s="108"/>
    </row>
    <row r="89" spans="1:8" ht="18.95" customHeight="1" thickBot="1">
      <c r="A89" s="50"/>
      <c r="B89" s="42" t="s">
        <v>31</v>
      </c>
      <c r="C89" s="60"/>
      <c r="D89" s="36">
        <v>0</v>
      </c>
      <c r="E89" s="25"/>
      <c r="F89" s="103"/>
      <c r="G89" s="104"/>
      <c r="H89" s="105"/>
    </row>
    <row r="90" spans="1:8" ht="19.5" customHeight="1" thickBot="1">
      <c r="A90" s="18"/>
      <c r="B90" s="126" t="s">
        <v>46</v>
      </c>
      <c r="C90" s="127"/>
      <c r="D90" s="54">
        <f>SUM(D89:D89)</f>
        <v>0</v>
      </c>
      <c r="E90" s="55"/>
      <c r="F90" s="127"/>
      <c r="G90" s="54">
        <f t="shared" ref="G90" si="4">SUM(G89:G89)</f>
        <v>0</v>
      </c>
      <c r="H90" s="99"/>
    </row>
    <row r="91" spans="1:8" s="1" customFormat="1" ht="17.100000000000001" customHeight="1" thickBot="1">
      <c r="A91" s="61"/>
      <c r="B91" s="62"/>
      <c r="C91" s="63"/>
      <c r="D91" s="64"/>
      <c r="E91" s="65"/>
      <c r="F91" s="111"/>
      <c r="H91" s="112"/>
    </row>
    <row r="92" spans="1:8" ht="19.5" customHeight="1" thickBot="1">
      <c r="A92" s="18"/>
      <c r="B92" s="124" t="s">
        <v>47</v>
      </c>
      <c r="C92" s="125"/>
      <c r="D92" s="40">
        <f>D28+D31+D67+D75+D87+D90+D84</f>
        <v>131854</v>
      </c>
      <c r="E92" s="20"/>
      <c r="F92" s="125"/>
      <c r="G92" s="40">
        <f t="shared" ref="G92" si="5">G28+G31+G67+G75+G87+G90+G84</f>
        <v>131912</v>
      </c>
      <c r="H92" s="99"/>
    </row>
    <row r="93" spans="1:8" ht="16.5" customHeight="1">
      <c r="A93" s="1"/>
      <c r="B93" s="2"/>
      <c r="C93" s="16"/>
    </row>
    <row r="94" spans="1:8" ht="21.75" customHeight="1">
      <c r="A94" s="1"/>
      <c r="B94" s="2"/>
    </row>
    <row r="95" spans="1:8" ht="33" customHeight="1">
      <c r="A95" s="1"/>
      <c r="B95" s="2" t="s">
        <v>142</v>
      </c>
    </row>
    <row r="96" spans="1:8" ht="18" customHeight="1">
      <c r="A96" s="1"/>
      <c r="B96" s="2"/>
    </row>
    <row r="97" spans="1:2" ht="18" customHeight="1">
      <c r="A97" s="1"/>
      <c r="B97" s="2"/>
    </row>
    <row r="98" spans="1:2" ht="18" customHeight="1">
      <c r="A98" s="1"/>
      <c r="B98" s="2"/>
    </row>
  </sheetData>
  <mergeCells count="10">
    <mergeCell ref="A2:H2"/>
    <mergeCell ref="F4:H5"/>
    <mergeCell ref="F6:H6"/>
    <mergeCell ref="A3:E3"/>
    <mergeCell ref="C4:E5"/>
    <mergeCell ref="C29:E29"/>
    <mergeCell ref="C7:E7"/>
    <mergeCell ref="A4:B5"/>
    <mergeCell ref="A7:B7"/>
    <mergeCell ref="A6:E6"/>
  </mergeCells>
  <phoneticPr fontId="0" type="noConversion"/>
  <printOptions horizontalCentered="1" headings="1" gridLines="1"/>
  <pageMargins left="0.19685039370078741" right="0.19685039370078741" top="0.59055118110236227" bottom="0.19685039370078741" header="0.19685039370078741" footer="0.31496062992125984"/>
  <pageSetup paperSize="9" scale="90" orientation="portrait" horizontalDpi="4294967292" r:id="rId1"/>
  <headerFooter alignWithMargins="0">
    <oddHeader xml:space="preserve">&amp;R5. melléklet az    1/2018. (II. 23.) Ör. rendelethez. </oddHeader>
    <oddFooter>&amp;R&amp;P</oddFooter>
  </headerFooter>
  <rowBreaks count="1" manualBreakCount="1">
    <brk id="3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91"/>
  <sheetViews>
    <sheetView topLeftCell="A2" zoomScaleSheetLayoutView="100" workbookViewId="0">
      <selection activeCell="F6" sqref="F6:H6"/>
    </sheetView>
  </sheetViews>
  <sheetFormatPr defaultRowHeight="12.75"/>
  <cols>
    <col min="1" max="1" width="4.7109375" customWidth="1"/>
    <col min="2" max="2" width="58.42578125" customWidth="1"/>
    <col min="3" max="3" width="3.42578125" customWidth="1"/>
    <col min="4" max="4" width="10.7109375" style="24" customWidth="1"/>
    <col min="5" max="5" width="3.28515625" style="24" customWidth="1"/>
    <col min="6" max="6" width="4.85546875" customWidth="1"/>
    <col min="8" max="8" width="5.42578125" customWidth="1"/>
  </cols>
  <sheetData>
    <row r="1" spans="1:8" s="1" customFormat="1" ht="12.75" hidden="1" customHeight="1">
      <c r="A1" s="4"/>
      <c r="B1" s="5"/>
      <c r="D1" s="23"/>
      <c r="E1" s="23"/>
    </row>
    <row r="2" spans="1:8" s="1" customFormat="1" ht="39.950000000000003" customHeight="1">
      <c r="A2" s="139" t="s">
        <v>157</v>
      </c>
      <c r="B2" s="139"/>
      <c r="C2" s="139"/>
      <c r="D2" s="139"/>
      <c r="E2" s="139"/>
      <c r="F2" s="21"/>
    </row>
    <row r="3" spans="1:8" ht="15.75" customHeight="1" thickBot="1">
      <c r="A3" s="178" t="s">
        <v>37</v>
      </c>
      <c r="B3" s="178"/>
      <c r="C3" s="178"/>
      <c r="D3" s="178"/>
      <c r="E3" s="178"/>
    </row>
    <row r="4" spans="1:8" ht="16.899999999999999" customHeight="1">
      <c r="A4" s="154" t="s">
        <v>0</v>
      </c>
      <c r="B4" s="155"/>
      <c r="C4" s="158" t="s">
        <v>158</v>
      </c>
      <c r="D4" s="159"/>
      <c r="E4" s="160"/>
      <c r="F4" s="169" t="s">
        <v>159</v>
      </c>
      <c r="G4" s="170"/>
      <c r="H4" s="171"/>
    </row>
    <row r="5" spans="1:8" ht="33.75" customHeight="1" thickBot="1">
      <c r="A5" s="156"/>
      <c r="B5" s="157"/>
      <c r="C5" s="161"/>
      <c r="D5" s="162"/>
      <c r="E5" s="163"/>
      <c r="F5" s="172"/>
      <c r="G5" s="173"/>
      <c r="H5" s="174"/>
    </row>
    <row r="6" spans="1:8" ht="16.899999999999999" customHeight="1" thickBot="1">
      <c r="A6" s="147"/>
      <c r="B6" s="179"/>
      <c r="C6" s="179"/>
      <c r="D6" s="179"/>
      <c r="E6" s="180"/>
      <c r="F6" s="175"/>
      <c r="G6" s="176"/>
      <c r="H6" s="177"/>
    </row>
    <row r="7" spans="1:8" ht="20.100000000000001" customHeight="1">
      <c r="A7" s="164" t="s">
        <v>1</v>
      </c>
      <c r="B7" s="165"/>
      <c r="C7" s="166"/>
      <c r="D7" s="167"/>
      <c r="E7" s="168"/>
    </row>
    <row r="8" spans="1:8" ht="19.5" customHeight="1">
      <c r="A8" s="6"/>
      <c r="B8" s="12" t="s">
        <v>2</v>
      </c>
      <c r="C8" s="30"/>
      <c r="D8" s="30">
        <v>48211</v>
      </c>
      <c r="E8" s="22"/>
      <c r="F8" s="100"/>
      <c r="G8" s="30">
        <v>48211</v>
      </c>
      <c r="H8" s="102"/>
    </row>
    <row r="9" spans="1:8" ht="19.5" customHeight="1">
      <c r="A9" s="6"/>
      <c r="B9" s="12" t="s">
        <v>156</v>
      </c>
      <c r="C9" s="30"/>
      <c r="D9" s="30">
        <v>1777</v>
      </c>
      <c r="E9" s="22"/>
      <c r="F9" s="100"/>
      <c r="G9" s="116">
        <v>1777</v>
      </c>
      <c r="H9" s="102"/>
    </row>
    <row r="10" spans="1:8" ht="19.5" customHeight="1">
      <c r="A10" s="6"/>
      <c r="B10" s="12" t="s">
        <v>40</v>
      </c>
      <c r="C10" s="30"/>
      <c r="D10" s="30"/>
      <c r="E10" s="22"/>
      <c r="F10" s="100"/>
      <c r="G10" s="116"/>
      <c r="H10" s="102"/>
    </row>
    <row r="11" spans="1:8" ht="19.5" customHeight="1">
      <c r="A11" s="6"/>
      <c r="B11" s="12" t="s">
        <v>8</v>
      </c>
      <c r="C11" s="30"/>
      <c r="D11" s="30">
        <v>1444</v>
      </c>
      <c r="E11" s="22"/>
      <c r="F11" s="100"/>
      <c r="G11" s="116">
        <v>1444</v>
      </c>
      <c r="H11" s="102"/>
    </row>
    <row r="12" spans="1:8" ht="19.5" customHeight="1">
      <c r="A12" s="6"/>
      <c r="B12" s="12" t="s">
        <v>143</v>
      </c>
      <c r="C12" s="30"/>
      <c r="D12" s="30"/>
      <c r="E12" s="22"/>
      <c r="F12" s="100"/>
      <c r="G12" s="116"/>
      <c r="H12" s="102"/>
    </row>
    <row r="13" spans="1:8" ht="29.25" customHeight="1">
      <c r="A13" s="6"/>
      <c r="B13" s="12" t="s">
        <v>33</v>
      </c>
      <c r="C13" s="30"/>
      <c r="D13" s="30"/>
      <c r="E13" s="22"/>
      <c r="F13" s="100"/>
      <c r="G13" s="116"/>
      <c r="H13" s="102"/>
    </row>
    <row r="14" spans="1:8" ht="32.25" customHeight="1">
      <c r="A14" s="6"/>
      <c r="B14" s="12" t="s">
        <v>71</v>
      </c>
      <c r="C14" s="30"/>
      <c r="D14" s="30"/>
      <c r="E14" s="22"/>
      <c r="F14" s="100"/>
      <c r="G14" s="116"/>
      <c r="H14" s="102"/>
    </row>
    <row r="15" spans="1:8" ht="19.5" customHeight="1">
      <c r="A15" s="6"/>
      <c r="B15" s="12" t="s">
        <v>145</v>
      </c>
      <c r="C15" s="30"/>
      <c r="D15" s="30"/>
      <c r="E15" s="22"/>
      <c r="F15" s="100"/>
      <c r="G15" s="116"/>
      <c r="H15" s="102"/>
    </row>
    <row r="16" spans="1:8" ht="25.5">
      <c r="A16" s="6"/>
      <c r="B16" s="12" t="s">
        <v>60</v>
      </c>
      <c r="C16" s="30"/>
      <c r="D16" s="30"/>
      <c r="E16" s="22"/>
      <c r="F16" s="100"/>
      <c r="G16" s="116"/>
      <c r="H16" s="102"/>
    </row>
    <row r="17" spans="1:8" ht="19.5" customHeight="1">
      <c r="A17" s="6"/>
      <c r="B17" s="12" t="s">
        <v>85</v>
      </c>
      <c r="C17" s="30"/>
      <c r="D17" s="30"/>
      <c r="E17" s="22"/>
      <c r="F17" s="100"/>
      <c r="G17" s="30"/>
      <c r="H17" s="102"/>
    </row>
    <row r="18" spans="1:8" ht="19.5" customHeight="1">
      <c r="A18" s="6"/>
      <c r="B18" s="12" t="s">
        <v>4</v>
      </c>
      <c r="C18" s="30"/>
      <c r="D18" s="30"/>
      <c r="E18" s="22"/>
      <c r="F18" s="100"/>
      <c r="G18" s="116"/>
      <c r="H18" s="102"/>
    </row>
    <row r="19" spans="1:8" ht="25.5" customHeight="1">
      <c r="A19" s="6"/>
      <c r="B19" s="12" t="s">
        <v>146</v>
      </c>
      <c r="C19" s="30"/>
      <c r="D19" s="30"/>
      <c r="E19" s="22"/>
      <c r="F19" s="100"/>
      <c r="G19" s="116"/>
      <c r="H19" s="102"/>
    </row>
    <row r="20" spans="1:8" ht="19.5" customHeight="1">
      <c r="A20" s="6"/>
      <c r="B20" s="12" t="s">
        <v>109</v>
      </c>
      <c r="C20" s="30"/>
      <c r="D20" s="72">
        <v>2231</v>
      </c>
      <c r="E20" s="22"/>
      <c r="F20" s="100"/>
      <c r="G20" s="116">
        <v>2231</v>
      </c>
      <c r="H20" s="102"/>
    </row>
    <row r="21" spans="1:8" ht="19.5" customHeight="1">
      <c r="A21" s="6"/>
      <c r="B21" s="12" t="s">
        <v>58</v>
      </c>
      <c r="C21" s="30"/>
      <c r="D21" s="30"/>
      <c r="E21" s="22"/>
      <c r="F21" s="100"/>
      <c r="G21" s="116"/>
      <c r="H21" s="102"/>
    </row>
    <row r="22" spans="1:8" ht="19.5" customHeight="1">
      <c r="A22" s="6"/>
      <c r="B22" s="12" t="s">
        <v>44</v>
      </c>
      <c r="C22" s="30"/>
      <c r="D22" s="30">
        <v>1840</v>
      </c>
      <c r="E22" s="22"/>
      <c r="F22" s="100"/>
      <c r="G22" s="116">
        <v>1840</v>
      </c>
      <c r="H22" s="102"/>
    </row>
    <row r="23" spans="1:8" ht="29.25" customHeight="1">
      <c r="A23" s="6"/>
      <c r="B23" s="12" t="s">
        <v>144</v>
      </c>
      <c r="C23" s="30"/>
      <c r="D23" s="30"/>
      <c r="E23" s="22"/>
      <c r="F23" s="100"/>
      <c r="G23" s="116"/>
      <c r="H23" s="102"/>
    </row>
    <row r="24" spans="1:8" ht="19.5" customHeight="1">
      <c r="A24" s="6"/>
      <c r="B24" s="12" t="s">
        <v>52</v>
      </c>
      <c r="C24" s="30"/>
      <c r="D24" s="30"/>
      <c r="E24" s="22"/>
      <c r="F24" s="100"/>
      <c r="G24" s="116"/>
      <c r="H24" s="102"/>
    </row>
    <row r="25" spans="1:8" ht="19.5" customHeight="1">
      <c r="A25" s="6"/>
      <c r="B25" s="12" t="s">
        <v>56</v>
      </c>
      <c r="C25" s="30"/>
      <c r="D25" s="30"/>
      <c r="E25" s="22"/>
      <c r="F25" s="100"/>
      <c r="G25" s="116"/>
      <c r="H25" s="102"/>
    </row>
    <row r="26" spans="1:8" ht="19.5" customHeight="1">
      <c r="A26" s="57"/>
      <c r="C26" s="100"/>
      <c r="D26" s="30"/>
      <c r="E26" s="22"/>
      <c r="F26" s="100"/>
      <c r="G26" s="116"/>
      <c r="H26" s="102"/>
    </row>
    <row r="27" spans="1:8" ht="19.5" customHeight="1" thickBot="1">
      <c r="A27" s="41"/>
      <c r="B27" s="42" t="s">
        <v>45</v>
      </c>
      <c r="C27" s="36"/>
      <c r="D27" s="36"/>
      <c r="E27" s="25"/>
      <c r="F27" s="103"/>
      <c r="G27" s="117"/>
      <c r="H27" s="105"/>
    </row>
    <row r="28" spans="1:8" s="3" customFormat="1" ht="19.5" customHeight="1" thickBot="1">
      <c r="A28" s="43"/>
      <c r="B28" s="44" t="s">
        <v>7</v>
      </c>
      <c r="C28" s="45"/>
      <c r="D28" s="46">
        <f>SUM(D8:D27)</f>
        <v>55503</v>
      </c>
      <c r="E28" s="47"/>
      <c r="F28" s="98"/>
      <c r="G28" s="118">
        <f>SUM(G8:G27)</f>
        <v>55503</v>
      </c>
      <c r="H28" s="99"/>
    </row>
    <row r="29" spans="1:8" s="3" customFormat="1" ht="19.5" customHeight="1">
      <c r="A29" s="15" t="s">
        <v>5</v>
      </c>
      <c r="B29" s="7" t="s">
        <v>6</v>
      </c>
      <c r="C29" s="151"/>
      <c r="D29" s="152"/>
      <c r="E29" s="153"/>
      <c r="F29" s="106"/>
      <c r="G29" s="96"/>
      <c r="H29" s="108"/>
    </row>
    <row r="30" spans="1:8" s="3" customFormat="1" ht="19.5" customHeight="1">
      <c r="A30" s="6"/>
      <c r="B30" s="13" t="s">
        <v>82</v>
      </c>
      <c r="C30" s="31"/>
      <c r="D30" s="32">
        <v>10352</v>
      </c>
      <c r="E30" s="33"/>
      <c r="F30" s="100"/>
      <c r="G30" s="116">
        <v>10352</v>
      </c>
      <c r="H30" s="102"/>
    </row>
    <row r="31" spans="1:8" s="3" customFormat="1" ht="19.5" customHeight="1">
      <c r="A31" s="57"/>
      <c r="B31" s="87" t="s">
        <v>106</v>
      </c>
      <c r="C31" s="31"/>
      <c r="D31" s="32">
        <v>509</v>
      </c>
      <c r="E31" s="33"/>
      <c r="F31" s="100"/>
      <c r="G31" s="116">
        <v>509</v>
      </c>
      <c r="H31" s="102"/>
    </row>
    <row r="32" spans="1:8" s="3" customFormat="1" ht="19.5" customHeight="1">
      <c r="A32" s="57"/>
      <c r="B32" s="87" t="s">
        <v>107</v>
      </c>
      <c r="C32" s="31"/>
      <c r="D32" s="32">
        <v>651</v>
      </c>
      <c r="E32" s="33"/>
      <c r="F32" s="100"/>
      <c r="G32" s="116">
        <v>651</v>
      </c>
      <c r="H32" s="102"/>
    </row>
    <row r="33" spans="1:8" s="3" customFormat="1" ht="19.5" customHeight="1" thickBot="1">
      <c r="A33" s="78"/>
      <c r="B33" s="42" t="s">
        <v>81</v>
      </c>
      <c r="C33" s="23"/>
      <c r="D33" s="23">
        <v>0</v>
      </c>
      <c r="E33" s="80"/>
      <c r="F33" s="103"/>
      <c r="G33" s="117">
        <v>0</v>
      </c>
      <c r="H33" s="105"/>
    </row>
    <row r="34" spans="1:8" ht="19.5" customHeight="1" thickBot="1">
      <c r="A34" s="58"/>
      <c r="B34" s="114" t="s">
        <v>7</v>
      </c>
      <c r="C34" s="115"/>
      <c r="D34" s="46">
        <f>SUM(D30:D33)</f>
        <v>11512</v>
      </c>
      <c r="E34" s="47"/>
      <c r="F34" s="46"/>
      <c r="G34" s="46">
        <f t="shared" ref="G34" si="0">SUM(G30:G33)</f>
        <v>11512</v>
      </c>
      <c r="H34" s="99"/>
    </row>
    <row r="35" spans="1:8" ht="22.15" customHeight="1">
      <c r="A35" s="26" t="s">
        <v>48</v>
      </c>
      <c r="B35" s="27" t="s">
        <v>9</v>
      </c>
      <c r="C35" s="34"/>
      <c r="D35" s="48"/>
      <c r="E35" s="35"/>
      <c r="F35" s="106"/>
      <c r="G35" s="96"/>
      <c r="H35" s="108"/>
    </row>
    <row r="36" spans="1:8" ht="22.15" customHeight="1">
      <c r="A36" s="6"/>
      <c r="B36" s="12" t="s">
        <v>10</v>
      </c>
      <c r="C36" s="29"/>
      <c r="D36" s="36"/>
      <c r="E36" s="22"/>
      <c r="F36" s="100"/>
      <c r="G36" s="116"/>
      <c r="H36" s="102"/>
    </row>
    <row r="37" spans="1:8" ht="22.15" customHeight="1">
      <c r="A37" s="6"/>
      <c r="B37" s="12" t="s">
        <v>74</v>
      </c>
      <c r="C37" s="29"/>
      <c r="D37" s="36"/>
      <c r="E37" s="22"/>
      <c r="F37" s="100"/>
      <c r="G37" s="116"/>
      <c r="H37" s="102"/>
    </row>
    <row r="38" spans="1:8" ht="22.15" customHeight="1">
      <c r="A38" s="6"/>
      <c r="B38" s="12" t="s">
        <v>11</v>
      </c>
      <c r="C38" s="29"/>
      <c r="D38" s="30">
        <v>457</v>
      </c>
      <c r="E38" s="22"/>
      <c r="F38" s="100"/>
      <c r="G38" s="116">
        <v>457</v>
      </c>
      <c r="H38" s="102"/>
    </row>
    <row r="39" spans="1:8" ht="22.15" customHeight="1">
      <c r="A39" s="6"/>
      <c r="B39" s="12" t="s">
        <v>42</v>
      </c>
      <c r="C39" s="29"/>
      <c r="D39" s="30">
        <v>50</v>
      </c>
      <c r="E39" s="22"/>
      <c r="F39" s="100"/>
      <c r="G39" s="116">
        <v>50</v>
      </c>
      <c r="H39" s="102"/>
    </row>
    <row r="40" spans="1:8" ht="22.15" customHeight="1">
      <c r="A40" s="6"/>
      <c r="B40" s="12" t="s">
        <v>12</v>
      </c>
      <c r="C40" s="29"/>
      <c r="D40" s="30"/>
      <c r="E40" s="22"/>
      <c r="F40" s="100"/>
      <c r="G40" s="116"/>
      <c r="H40" s="102"/>
    </row>
    <row r="41" spans="1:8" ht="22.15" customHeight="1">
      <c r="A41" s="6"/>
      <c r="B41" s="12" t="s">
        <v>13</v>
      </c>
      <c r="C41" s="29"/>
      <c r="D41" s="30"/>
      <c r="E41" s="22"/>
      <c r="F41" s="100"/>
      <c r="G41" s="116"/>
      <c r="H41" s="102"/>
    </row>
    <row r="42" spans="1:8" ht="22.15" customHeight="1">
      <c r="A42" s="6"/>
      <c r="B42" s="12" t="s">
        <v>14</v>
      </c>
      <c r="C42" s="29"/>
      <c r="D42" s="30">
        <v>1417</v>
      </c>
      <c r="E42" s="22"/>
      <c r="F42" s="100"/>
      <c r="G42" s="116">
        <v>1417</v>
      </c>
      <c r="H42" s="102"/>
    </row>
    <row r="43" spans="1:8" ht="22.15" customHeight="1">
      <c r="A43" s="6"/>
      <c r="B43" s="12" t="s">
        <v>53</v>
      </c>
      <c r="C43" s="29"/>
      <c r="D43" s="30">
        <v>320</v>
      </c>
      <c r="E43" s="22"/>
      <c r="F43" s="100"/>
      <c r="G43" s="116">
        <v>320</v>
      </c>
      <c r="H43" s="102"/>
    </row>
    <row r="44" spans="1:8" ht="22.15" customHeight="1">
      <c r="A44" s="6"/>
      <c r="B44" s="12" t="s">
        <v>54</v>
      </c>
      <c r="C44" s="29"/>
      <c r="D44" s="30">
        <v>182</v>
      </c>
      <c r="E44" s="22"/>
      <c r="F44" s="100"/>
      <c r="G44" s="116">
        <v>182</v>
      </c>
      <c r="H44" s="102"/>
    </row>
    <row r="45" spans="1:8" ht="22.15" customHeight="1">
      <c r="A45" s="6"/>
      <c r="B45" s="12" t="s">
        <v>15</v>
      </c>
      <c r="C45" s="29"/>
      <c r="D45" s="30"/>
      <c r="E45" s="22"/>
      <c r="F45" s="100"/>
      <c r="G45" s="116">
        <v>100</v>
      </c>
      <c r="H45" s="102"/>
    </row>
    <row r="46" spans="1:8" ht="22.15" customHeight="1">
      <c r="A46" s="6"/>
      <c r="B46" s="12" t="s">
        <v>55</v>
      </c>
      <c r="C46" s="29"/>
      <c r="D46" s="30"/>
      <c r="E46" s="22"/>
      <c r="F46" s="100"/>
      <c r="G46" s="116">
        <v>500</v>
      </c>
      <c r="H46" s="102"/>
    </row>
    <row r="47" spans="1:8" ht="22.15" customHeight="1">
      <c r="A47" s="6"/>
      <c r="B47" s="12" t="s">
        <v>86</v>
      </c>
      <c r="C47" s="29"/>
      <c r="D47" s="30"/>
      <c r="E47" s="37"/>
      <c r="F47" s="100"/>
      <c r="G47" s="116">
        <v>11</v>
      </c>
      <c r="H47" s="102"/>
    </row>
    <row r="48" spans="1:8" ht="22.15" customHeight="1">
      <c r="A48" s="6"/>
      <c r="B48" s="12" t="s">
        <v>17</v>
      </c>
      <c r="C48" s="29"/>
      <c r="D48" s="30"/>
      <c r="E48" s="22"/>
      <c r="F48" s="100"/>
      <c r="G48" s="116"/>
      <c r="H48" s="102"/>
    </row>
    <row r="49" spans="1:8" ht="22.15" customHeight="1">
      <c r="A49" s="6"/>
      <c r="B49" s="12" t="s">
        <v>18</v>
      </c>
      <c r="C49" s="29"/>
      <c r="D49" s="30"/>
      <c r="E49" s="22"/>
      <c r="F49" s="100"/>
      <c r="G49" s="116">
        <v>430</v>
      </c>
      <c r="H49" s="102"/>
    </row>
    <row r="50" spans="1:8" ht="22.15" customHeight="1">
      <c r="A50" s="6"/>
      <c r="B50" s="12" t="s">
        <v>19</v>
      </c>
      <c r="C50" s="29"/>
      <c r="D50" s="30">
        <v>118</v>
      </c>
      <c r="E50" s="22"/>
      <c r="F50" s="100"/>
      <c r="G50" s="116">
        <v>318</v>
      </c>
      <c r="H50" s="102"/>
    </row>
    <row r="51" spans="1:8" ht="22.15" customHeight="1">
      <c r="A51" s="6"/>
      <c r="B51" s="12" t="s">
        <v>20</v>
      </c>
      <c r="C51" s="29"/>
      <c r="D51" s="30"/>
      <c r="E51" s="22"/>
      <c r="F51" s="100"/>
      <c r="G51" s="116"/>
      <c r="H51" s="102"/>
    </row>
    <row r="52" spans="1:8" ht="22.15" customHeight="1">
      <c r="A52" s="6"/>
      <c r="B52" s="12" t="s">
        <v>21</v>
      </c>
      <c r="C52" s="29"/>
      <c r="D52" s="30"/>
      <c r="E52" s="22"/>
      <c r="F52" s="100"/>
      <c r="G52" s="116"/>
      <c r="H52" s="102"/>
    </row>
    <row r="53" spans="1:8" ht="22.15" customHeight="1">
      <c r="A53" s="6"/>
      <c r="B53" s="12" t="s">
        <v>38</v>
      </c>
      <c r="C53" s="29"/>
      <c r="D53" s="30"/>
      <c r="E53" s="22"/>
      <c r="F53" s="100"/>
      <c r="G53" s="116">
        <v>100</v>
      </c>
      <c r="H53" s="102"/>
    </row>
    <row r="54" spans="1:8" ht="22.15" customHeight="1">
      <c r="A54" s="6"/>
      <c r="B54" s="12" t="s">
        <v>22</v>
      </c>
      <c r="C54" s="29"/>
      <c r="D54" s="30">
        <v>500</v>
      </c>
      <c r="E54" s="22"/>
      <c r="F54" s="100"/>
      <c r="G54" s="116">
        <v>1300</v>
      </c>
      <c r="H54" s="102"/>
    </row>
    <row r="55" spans="1:8" ht="22.15" customHeight="1">
      <c r="A55" s="6"/>
      <c r="B55" s="12" t="s">
        <v>147</v>
      </c>
      <c r="C55" s="29"/>
      <c r="D55" s="30"/>
      <c r="E55" s="22"/>
      <c r="F55" s="100"/>
      <c r="G55" s="116"/>
      <c r="H55" s="102"/>
    </row>
    <row r="56" spans="1:8" ht="22.15" customHeight="1">
      <c r="A56" s="6"/>
      <c r="B56" s="12" t="s">
        <v>23</v>
      </c>
      <c r="C56" s="29"/>
      <c r="D56" s="30">
        <v>393</v>
      </c>
      <c r="E56" s="22"/>
      <c r="F56" s="100"/>
      <c r="G56" s="116">
        <v>393</v>
      </c>
      <c r="H56" s="102"/>
    </row>
    <row r="57" spans="1:8" ht="22.15" customHeight="1">
      <c r="A57" s="6"/>
      <c r="B57" s="12" t="s">
        <v>24</v>
      </c>
      <c r="C57" s="29"/>
      <c r="D57" s="30"/>
      <c r="E57" s="22"/>
      <c r="F57" s="100"/>
      <c r="G57" s="116"/>
      <c r="H57" s="102"/>
    </row>
    <row r="58" spans="1:8" ht="22.15" customHeight="1">
      <c r="A58" s="6"/>
      <c r="B58" s="12" t="s">
        <v>87</v>
      </c>
      <c r="C58" s="29"/>
      <c r="D58" s="30"/>
      <c r="E58" s="22"/>
      <c r="F58" s="100"/>
      <c r="G58" s="116"/>
      <c r="H58" s="102"/>
    </row>
    <row r="59" spans="1:8" ht="22.15" customHeight="1">
      <c r="A59" s="6"/>
      <c r="B59" s="12" t="s">
        <v>115</v>
      </c>
      <c r="C59" s="29"/>
      <c r="D59" s="30"/>
      <c r="E59" s="22"/>
      <c r="F59" s="100"/>
      <c r="G59" s="116">
        <v>320</v>
      </c>
      <c r="H59" s="102"/>
    </row>
    <row r="60" spans="1:8" ht="22.15" customHeight="1">
      <c r="A60" s="6"/>
      <c r="B60" s="12" t="s">
        <v>26</v>
      </c>
      <c r="C60" s="29"/>
      <c r="D60" s="30"/>
      <c r="E60" s="22"/>
      <c r="F60" s="100"/>
      <c r="G60" s="116"/>
      <c r="H60" s="102"/>
    </row>
    <row r="61" spans="1:8" ht="22.15" customHeight="1">
      <c r="A61" s="6"/>
      <c r="B61" s="12" t="s">
        <v>116</v>
      </c>
      <c r="C61" s="29"/>
      <c r="D61" s="30">
        <v>13131</v>
      </c>
      <c r="E61" s="22"/>
      <c r="F61" s="100"/>
      <c r="G61" s="116">
        <v>9943</v>
      </c>
      <c r="H61" s="102"/>
    </row>
    <row r="62" spans="1:8" ht="22.15" customHeight="1" thickBot="1">
      <c r="A62" s="57"/>
      <c r="B62" s="42" t="s">
        <v>148</v>
      </c>
      <c r="C62" s="60"/>
      <c r="D62" s="36">
        <v>795</v>
      </c>
      <c r="E62" s="25"/>
      <c r="F62" s="103"/>
      <c r="G62" s="117">
        <v>1675</v>
      </c>
      <c r="H62" s="105"/>
    </row>
    <row r="63" spans="1:8" ht="22.15" customHeight="1" thickBot="1">
      <c r="A63" s="52"/>
      <c r="B63" s="113" t="s">
        <v>27</v>
      </c>
      <c r="C63" s="110"/>
      <c r="D63" s="46">
        <f>SUM(D36:D62)</f>
        <v>17363</v>
      </c>
      <c r="E63" s="46"/>
      <c r="F63" s="46"/>
      <c r="G63" s="46">
        <f t="shared" ref="G63" si="1">SUM(G36:G62)</f>
        <v>17516</v>
      </c>
      <c r="H63" s="99"/>
    </row>
    <row r="64" spans="1:8" ht="30" customHeight="1">
      <c r="A64" s="9" t="s">
        <v>28</v>
      </c>
      <c r="B64" s="7" t="s">
        <v>29</v>
      </c>
      <c r="C64" s="38"/>
      <c r="D64" s="48"/>
      <c r="E64" s="22"/>
      <c r="F64" s="106"/>
      <c r="G64" s="96"/>
      <c r="H64" s="108"/>
    </row>
    <row r="65" spans="1:8" ht="21" customHeight="1">
      <c r="A65" s="8"/>
      <c r="B65" s="12" t="s">
        <v>65</v>
      </c>
      <c r="C65" s="39"/>
      <c r="D65" s="30"/>
      <c r="E65" s="22"/>
      <c r="F65" s="100"/>
      <c r="G65" s="116"/>
      <c r="H65" s="102"/>
    </row>
    <row r="66" spans="1:8" ht="21" customHeight="1">
      <c r="A66" s="8"/>
      <c r="B66" s="12" t="s">
        <v>50</v>
      </c>
      <c r="C66" s="39"/>
      <c r="D66" s="30"/>
      <c r="E66" s="22"/>
      <c r="F66" s="100"/>
      <c r="G66" s="116"/>
      <c r="H66" s="102"/>
    </row>
    <row r="67" spans="1:8" ht="21" customHeight="1">
      <c r="A67" s="8"/>
      <c r="B67" s="42" t="s">
        <v>63</v>
      </c>
      <c r="C67" s="39"/>
      <c r="D67" s="72"/>
      <c r="E67" s="22"/>
      <c r="F67" s="100"/>
      <c r="G67" s="116"/>
      <c r="H67" s="102"/>
    </row>
    <row r="68" spans="1:8" ht="21" customHeight="1">
      <c r="A68" s="8"/>
      <c r="B68" s="12" t="s">
        <v>43</v>
      </c>
      <c r="C68" s="39"/>
      <c r="D68" s="30"/>
      <c r="E68" s="22"/>
      <c r="F68" s="100"/>
      <c r="G68" s="116"/>
      <c r="H68" s="102"/>
    </row>
    <row r="69" spans="1:8" ht="21" customHeight="1">
      <c r="A69" s="8"/>
      <c r="B69" s="12" t="s">
        <v>39</v>
      </c>
      <c r="C69" s="39"/>
      <c r="D69" s="30"/>
      <c r="E69" s="22"/>
      <c r="F69" s="100"/>
      <c r="G69" s="116"/>
      <c r="H69" s="102"/>
    </row>
    <row r="70" spans="1:8" ht="21" customHeight="1" thickBot="1">
      <c r="A70" s="50"/>
      <c r="B70" s="42" t="s">
        <v>64</v>
      </c>
      <c r="C70" s="51"/>
      <c r="D70" s="36"/>
      <c r="E70" s="25"/>
      <c r="F70" s="103"/>
      <c r="G70" s="117"/>
      <c r="H70" s="105"/>
    </row>
    <row r="71" spans="1:8" ht="19.5" customHeight="1" thickBot="1">
      <c r="A71" s="52"/>
      <c r="B71" s="44" t="s">
        <v>27</v>
      </c>
      <c r="C71" s="53"/>
      <c r="D71" s="54">
        <f>SUM(D64:D70)</f>
        <v>0</v>
      </c>
      <c r="E71" s="54"/>
      <c r="F71" s="54"/>
      <c r="G71" s="54">
        <f t="shared" ref="G71" si="2">SUM(G64:G70)</f>
        <v>0</v>
      </c>
      <c r="H71" s="99"/>
    </row>
    <row r="72" spans="1:8" ht="21.95" customHeight="1">
      <c r="A72" s="74"/>
      <c r="B72" s="75"/>
      <c r="C72" s="76"/>
      <c r="D72" s="77"/>
      <c r="E72" s="77"/>
      <c r="F72" s="106"/>
      <c r="G72" s="96"/>
      <c r="H72" s="108"/>
    </row>
    <row r="73" spans="1:8" ht="30" customHeight="1">
      <c r="A73" s="73" t="s">
        <v>150</v>
      </c>
      <c r="B73" s="27" t="s">
        <v>32</v>
      </c>
      <c r="C73" s="34"/>
      <c r="D73" s="48"/>
      <c r="E73" s="35"/>
      <c r="F73" s="100"/>
      <c r="G73" s="116"/>
      <c r="H73" s="102"/>
    </row>
    <row r="74" spans="1:8" ht="28.5" customHeight="1">
      <c r="A74" s="8"/>
      <c r="B74" s="12" t="s">
        <v>62</v>
      </c>
      <c r="C74" s="30"/>
      <c r="D74" s="30">
        <v>0</v>
      </c>
      <c r="E74" s="22"/>
      <c r="F74" s="100"/>
      <c r="G74" s="116"/>
      <c r="H74" s="102"/>
    </row>
    <row r="75" spans="1:8" ht="21.75" customHeight="1">
      <c r="A75" s="8"/>
      <c r="B75" s="14" t="s">
        <v>66</v>
      </c>
      <c r="C75" s="30"/>
      <c r="D75" s="30"/>
      <c r="E75" s="22"/>
      <c r="F75" s="100"/>
      <c r="G75" s="116"/>
      <c r="H75" s="102"/>
    </row>
    <row r="76" spans="1:8" ht="21.75" customHeight="1" thickBot="1">
      <c r="A76" s="50"/>
      <c r="B76" s="59" t="s">
        <v>69</v>
      </c>
      <c r="C76" s="36"/>
      <c r="D76" s="36"/>
      <c r="E76" s="25"/>
      <c r="F76" s="103"/>
      <c r="G76" s="117"/>
      <c r="H76" s="105"/>
    </row>
    <row r="77" spans="1:8" ht="21" customHeight="1" thickBot="1">
      <c r="A77" s="52"/>
      <c r="B77" s="44" t="s">
        <v>27</v>
      </c>
      <c r="C77" s="53"/>
      <c r="D77" s="54">
        <f>SUM(D74:D76)</f>
        <v>0</v>
      </c>
      <c r="E77" s="54"/>
      <c r="F77" s="54"/>
      <c r="G77" s="54">
        <f t="shared" ref="G77" si="3">SUM(G74:G76)</f>
        <v>0</v>
      </c>
      <c r="H77" s="99"/>
    </row>
    <row r="78" spans="1:8" ht="21.75" customHeight="1">
      <c r="A78" s="17" t="s">
        <v>151</v>
      </c>
      <c r="B78" s="10" t="s">
        <v>35</v>
      </c>
      <c r="C78" s="34"/>
      <c r="D78" s="48"/>
      <c r="E78" s="35"/>
      <c r="F78" s="106"/>
      <c r="G78" s="96"/>
      <c r="H78" s="108"/>
    </row>
    <row r="79" spans="1:8" ht="27.75" customHeight="1" thickBot="1">
      <c r="A79" s="66"/>
      <c r="B79" s="59" t="s">
        <v>70</v>
      </c>
      <c r="C79" s="60"/>
      <c r="D79" s="36"/>
      <c r="E79" s="25"/>
      <c r="F79" s="103"/>
      <c r="G79" s="117"/>
      <c r="H79" s="105"/>
    </row>
    <row r="80" spans="1:8" ht="21" customHeight="1" thickBot="1">
      <c r="A80" s="68"/>
      <c r="B80" s="69" t="s">
        <v>7</v>
      </c>
      <c r="C80" s="53"/>
      <c r="D80" s="54">
        <f>SUM(D79:D79)</f>
        <v>0</v>
      </c>
      <c r="E80" s="54"/>
      <c r="F80" s="54"/>
      <c r="G80" s="54">
        <f t="shared" ref="G80" si="4">SUM(G79:G79)</f>
        <v>0</v>
      </c>
      <c r="H80" s="99"/>
    </row>
    <row r="81" spans="1:8" ht="30" customHeight="1">
      <c r="A81" s="15" t="s">
        <v>49</v>
      </c>
      <c r="B81" s="11" t="s">
        <v>30</v>
      </c>
      <c r="C81" s="38"/>
      <c r="D81" s="30"/>
      <c r="E81" s="22"/>
      <c r="F81" s="106"/>
      <c r="G81" s="96"/>
      <c r="H81" s="108"/>
    </row>
    <row r="82" spans="1:8" ht="18.95" customHeight="1" thickBot="1">
      <c r="A82" s="50"/>
      <c r="B82" s="42" t="s">
        <v>31</v>
      </c>
      <c r="C82" s="60"/>
      <c r="D82" s="36"/>
      <c r="E82" s="25"/>
      <c r="F82" s="103"/>
      <c r="G82" s="117"/>
      <c r="H82" s="105"/>
    </row>
    <row r="83" spans="1:8" ht="19.5" customHeight="1" thickBot="1">
      <c r="A83" s="18"/>
      <c r="B83" s="67" t="s">
        <v>46</v>
      </c>
      <c r="C83" s="54"/>
      <c r="D83" s="54">
        <f>SUM(D82:D82)</f>
        <v>0</v>
      </c>
      <c r="E83" s="54"/>
      <c r="F83" s="54"/>
      <c r="G83" s="54">
        <f t="shared" ref="G83" si="5">SUM(G82:G82)</f>
        <v>0</v>
      </c>
      <c r="H83" s="99"/>
    </row>
    <row r="84" spans="1:8" s="1" customFormat="1" ht="17.100000000000001" customHeight="1" thickBot="1">
      <c r="A84" s="61"/>
      <c r="B84" s="62"/>
      <c r="C84" s="63"/>
      <c r="D84" s="64"/>
      <c r="E84" s="65"/>
      <c r="F84" s="111"/>
      <c r="G84" s="119"/>
      <c r="H84" s="112"/>
    </row>
    <row r="85" spans="1:8" ht="19.5" customHeight="1" thickBot="1">
      <c r="A85" s="18"/>
      <c r="B85" s="19" t="s">
        <v>47</v>
      </c>
      <c r="C85" s="40"/>
      <c r="D85" s="40">
        <f>D28+D34+D63+D71+D80+D83+D77</f>
        <v>84378</v>
      </c>
      <c r="E85" s="40"/>
      <c r="F85" s="40"/>
      <c r="G85" s="40">
        <f t="shared" ref="G85" si="6">G28+G34+G63+G71+G80+G83+G77</f>
        <v>84531</v>
      </c>
      <c r="H85" s="99"/>
    </row>
    <row r="86" spans="1:8" ht="16.5" customHeight="1">
      <c r="A86" s="1"/>
      <c r="B86" s="2"/>
      <c r="C86" s="16"/>
    </row>
    <row r="87" spans="1:8" ht="21.75" customHeight="1">
      <c r="A87" s="1"/>
      <c r="B87" s="2"/>
    </row>
    <row r="88" spans="1:8" ht="33" customHeight="1">
      <c r="A88" s="1"/>
      <c r="B88" s="2"/>
    </row>
    <row r="89" spans="1:8" ht="18" customHeight="1">
      <c r="A89" s="1"/>
      <c r="B89" s="2"/>
    </row>
    <row r="90" spans="1:8" ht="18" customHeight="1">
      <c r="A90" s="1"/>
      <c r="B90" s="2"/>
    </row>
    <row r="91" spans="1:8" ht="18" customHeight="1">
      <c r="A91" s="1"/>
      <c r="B91" s="2"/>
    </row>
  </sheetData>
  <mergeCells count="10">
    <mergeCell ref="C29:E29"/>
    <mergeCell ref="C7:E7"/>
    <mergeCell ref="A4:B5"/>
    <mergeCell ref="A7:B7"/>
    <mergeCell ref="A6:E6"/>
    <mergeCell ref="F4:H5"/>
    <mergeCell ref="F6:H6"/>
    <mergeCell ref="A2:E2"/>
    <mergeCell ref="A3:E3"/>
    <mergeCell ref="C4:E5"/>
  </mergeCells>
  <phoneticPr fontId="0" type="noConversion"/>
  <printOptions horizontalCentered="1" headings="1" gridLines="1"/>
  <pageMargins left="0.19685039370078741" right="0.19685039370078741" top="0.59055118110236227" bottom="0.19685039370078741" header="0.19685039370078741" footer="0.31496062992125984"/>
  <pageSetup paperSize="9" scale="90" orientation="portrait" horizontalDpi="4294967292" r:id="rId1"/>
  <headerFooter alignWithMargins="0">
    <oddHeader xml:space="preserve">&amp;R5. melléklet az    1/2018. (II. 23.)  Ör. rendelethez. </oddHeader>
    <oddFooter>&amp;R&amp;P</oddFooter>
  </headerFooter>
  <rowBreaks count="1" manualBreakCount="1">
    <brk id="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Önkormányzat Mindösszesen</vt:lpstr>
      <vt:lpstr>Önkormányzat </vt:lpstr>
      <vt:lpstr>Humán</vt:lpstr>
      <vt:lpstr>Közös Hivatal</vt:lpstr>
      <vt:lpstr>Humán!Nyomtatási_cím</vt:lpstr>
      <vt:lpstr>'Közös Hivatal'!Nyomtatási_cím</vt:lpstr>
      <vt:lpstr>'Önkormányzat '!Nyomtatási_cím</vt:lpstr>
      <vt:lpstr>'Önkormányzat Mindösszesen'!Nyomtatási_cím</vt:lpstr>
      <vt:lpstr>Humán!Nyomtatási_terület</vt:lpstr>
      <vt:lpstr>'Közös Hivatal'!Nyomtatási_terület</vt:lpstr>
      <vt:lpstr>'Önkormányzat '!Nyomtatási_terület</vt:lpstr>
      <vt:lpstr>'Önkormányzat Mindösszesen'!Nyomtatási_terület</vt:lpstr>
    </vt:vector>
  </TitlesOfParts>
  <Company>Kaszaper 5948 Szent Gellértű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kaszaper-1</cp:lastModifiedBy>
  <cp:lastPrinted>2019-08-26T10:39:32Z</cp:lastPrinted>
  <dcterms:created xsi:type="dcterms:W3CDTF">2002-12-03T08:25:26Z</dcterms:created>
  <dcterms:modified xsi:type="dcterms:W3CDTF">2019-08-26T10:39:37Z</dcterms:modified>
</cp:coreProperties>
</file>