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7" firstSheet="0" activeTab="0"/>
  </bookViews>
  <sheets>
    <sheet name="Munka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<sst xmlns="http://schemas.openxmlformats.org/spreadsheetml/2006/main" count="82" uniqueCount="81">
  <si>
    <t>I. Működési célú bevételek és kiadások mérlege
(Önkormányzati szinten)</t>
  </si>
  <si>
    <t>3.a sz. melléklet a 4/2017(V.04.) rendelethez</t>
  </si>
  <si>
    <t> Ezer forintban !</t>
  </si>
  <si>
    <t>Sor-
szám</t>
  </si>
  <si>
    <t>Bevételek</t>
  </si>
  <si>
    <t>Kiadások</t>
  </si>
  <si>
    <t>Megnevezés</t>
  </si>
  <si>
    <t>Erdeti előirányzat</t>
  </si>
  <si>
    <t>Módosított előirányzat</t>
  </si>
  <si>
    <t>Teljesítés</t>
  </si>
  <si>
    <t>A</t>
  </si>
  <si>
    <t>B</t>
  </si>
  <si>
    <t>C</t>
  </si>
  <si>
    <t>D</t>
  </si>
  <si>
    <t>E</t>
  </si>
  <si>
    <t>F</t>
  </si>
  <si>
    <t>G</t>
  </si>
  <si>
    <t>H</t>
  </si>
  <si>
    <t>I</t>
  </si>
  <si>
    <t>1.</t>
  </si>
  <si>
    <t>Önkormányzatok működési támogatásai</t>
  </si>
  <si>
    <t>Személyi juttatások</t>
  </si>
  <si>
    <t>2.</t>
  </si>
  <si>
    <t>Működési célú támogatások államháztartáson belülről</t>
  </si>
  <si>
    <t>Munkaadókat terhelő járulékok és szociális hozzájárulási adó</t>
  </si>
  <si>
    <t>3.</t>
  </si>
  <si>
    <t>2.-ból EU-s támogatás</t>
  </si>
  <si>
    <t>Dologi kiadások </t>
  </si>
  <si>
    <t>4.</t>
  </si>
  <si>
    <t>Közhatalmi bevételek</t>
  </si>
  <si>
    <t>Ellátottak pénzbeli juttatásai</t>
  </si>
  <si>
    <t>5.</t>
  </si>
  <si>
    <t>Működési célú átvett pénzeszközök</t>
  </si>
  <si>
    <t>Egyéb működési célú kiadások</t>
  </si>
  <si>
    <t>6.</t>
  </si>
  <si>
    <t>5.-ből EU-s támogatás</t>
  </si>
  <si>
    <t>7.</t>
  </si>
  <si>
    <t>Egyéb működési bevételek</t>
  </si>
  <si>
    <t>8.</t>
  </si>
  <si>
    <t>9.</t>
  </si>
  <si>
    <t>10.</t>
  </si>
  <si>
    <t>11.</t>
  </si>
  <si>
    <t>12.</t>
  </si>
  <si>
    <t>13.</t>
  </si>
  <si>
    <t>Költségvetési bevételek összesen (1.+2.+4.+5.+7.+…+12.)</t>
  </si>
  <si>
    <t>Költségvetési kiadások összesen (1.+...+12.)</t>
  </si>
  <si>
    <t>14.</t>
  </si>
  <si>
    <t>Hiány belső finanszírozásának bevételei (15.+…+18. )</t>
  </si>
  <si>
    <t>Értékpapír vásárlása, visszavásárlása</t>
  </si>
  <si>
    <t>15.</t>
  </si>
  <si>
    <t>   Költségvetési maradvány igénybevétele </t>
  </si>
  <si>
    <t>Likviditási célú hitelek törlesztése</t>
  </si>
  <si>
    <t>16.</t>
  </si>
  <si>
    <t>   Vállalkozási maradvány igénybevétele </t>
  </si>
  <si>
    <t>Rövid lejáratú hitelek törlesztése</t>
  </si>
  <si>
    <t>17.</t>
  </si>
  <si>
    <t>   Betét visszavonásából származó bevétel </t>
  </si>
  <si>
    <t>Hosszú lejáratú hitelek törlesztése</t>
  </si>
  <si>
    <t>18.</t>
  </si>
  <si>
    <t>   Egyéb belső finanszírozási bevételek(államháztartáson belüli megeleőlegezés)</t>
  </si>
  <si>
    <t>Államháztartáson belüli megelőlegezések visszafizetése</t>
  </si>
  <si>
    <t>19.</t>
  </si>
  <si>
    <t>Hiány külső finanszírozásának bevételei (20.+…+21.) </t>
  </si>
  <si>
    <t>Forgatási célú belföldi, külföldi értékpapírok vásárlása</t>
  </si>
  <si>
    <t>20.</t>
  </si>
  <si>
    <t>   Likviditási célú hitelek, kölcsönök felvétele</t>
  </si>
  <si>
    <t>Betét elhelyezése</t>
  </si>
  <si>
    <t>21.</t>
  </si>
  <si>
    <t>   Értékpapírok bevételei</t>
  </si>
  <si>
    <t>22.</t>
  </si>
  <si>
    <t>Működési célú finanszírozási bevételek összesen (14.+19.)</t>
  </si>
  <si>
    <t>Működési célú finanszírozási kiadások összesen (14.+...+21.)</t>
  </si>
  <si>
    <t>23.</t>
  </si>
  <si>
    <t>BEVÉTEL ÖSSZESEN (13.+22.)</t>
  </si>
  <si>
    <t>KIADÁSOK ÖSSZESEN (13.+22.)</t>
  </si>
  <si>
    <t>24.</t>
  </si>
  <si>
    <t>Költségvetési hiány:</t>
  </si>
  <si>
    <t>Költségvetési többlet:</t>
  </si>
  <si>
    <t>25.</t>
  </si>
  <si>
    <t>Tárgyévi  hiány:</t>
  </si>
  <si>
    <t>Tárgyévi  többlet: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</si>
</sst>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#"/>
  </numFmts>
  <fonts count="11">
    <font>
      <sz val="11"/>
      <color rgb="FF000000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12"/>
      <name val="Times New Roman CE"/>
      <family val="1"/>
      <charset val="238"/>
    </font>
    <font>
      <b val="true"/>
      <i val="true"/>
      <sz val="10"/>
      <name val="Times New Roman CE"/>
      <family val="1"/>
      <charset val="238"/>
    </font>
    <font>
      <b val="true"/>
      <sz val="9"/>
      <name val="Times New Roman CE"/>
      <family val="1"/>
      <charset val="238"/>
    </font>
    <font>
      <b val="true"/>
      <sz val="8"/>
      <name val="Times New Roman CE"/>
      <family val="1"/>
      <charset val="238"/>
    </font>
    <font>
      <sz val="8"/>
      <name val="Times New Roman CE"/>
      <family val="1"/>
      <charset val="238"/>
    </font>
    <font>
      <b val="true"/>
      <sz val="10"/>
      <name val="Times New Roman CE"/>
      <family val="1"/>
      <charset val="238"/>
    </font>
    <font>
      <i val="true"/>
      <sz val="8"/>
      <name val="Times New Roman CE"/>
      <family val="1"/>
      <charset val="238"/>
    </font>
  </fonts>
  <fills count="2">
    <fill>
      <patternFill patternType="none"/>
    </fill>
    <fill>
      <patternFill patternType="gray125"/>
    </fill>
  </fills>
  <borders count="8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center" textRotation="0" wrapText="true" indent="0" shrinkToFit="false"/>
      <protection locked="true" hidden="false"/>
    </xf>
    <xf numFmtId="165" fontId="4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0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5" fontId="5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5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0" fillId="0" borderId="3" xfId="0" applyFont="true" applyBorder="true" applyAlignment="true" applyProtection="true">
      <alignment horizontal="left" vertical="center" textRotation="0" wrapText="true" indent="1" shrinkToFit="false"/>
      <protection locked="true" hidden="false"/>
    </xf>
    <xf numFmtId="165" fontId="8" fillId="0" borderId="3" xfId="0" applyFont="true" applyBorder="true" applyAlignment="true" applyProtection="true">
      <alignment horizontal="left" vertical="center" textRotation="0" wrapText="true" indent="1" shrinkToFit="false"/>
      <protection locked="true" hidden="false"/>
    </xf>
    <xf numFmtId="165" fontId="8" fillId="0" borderId="3" xfId="0" applyFont="true" applyBorder="true" applyAlignment="true" applyProtection="true">
      <alignment horizontal="right" vertical="center" textRotation="0" wrapText="true" indent="1" shrinkToFit="false"/>
      <protection locked="false" hidden="false"/>
    </xf>
    <xf numFmtId="165" fontId="0" fillId="0" borderId="1" xfId="0" applyFont="true" applyBorder="true" applyAlignment="true" applyProtection="true">
      <alignment horizontal="left" vertical="center" textRotation="0" wrapText="true" indent="1" shrinkToFit="false"/>
      <protection locked="true" hidden="false"/>
    </xf>
    <xf numFmtId="165" fontId="8" fillId="0" borderId="1" xfId="0" applyFont="true" applyBorder="true" applyAlignment="true" applyProtection="true">
      <alignment horizontal="left" vertical="center" textRotation="0" wrapText="true" indent="1" shrinkToFit="false"/>
      <protection locked="true" hidden="false"/>
    </xf>
    <xf numFmtId="165" fontId="8" fillId="0" borderId="1" xfId="0" applyFont="true" applyBorder="true" applyAlignment="true" applyProtection="true">
      <alignment horizontal="right" vertical="center" textRotation="0" wrapText="true" indent="1" shrinkToFit="false"/>
      <protection locked="false" hidden="false"/>
    </xf>
    <xf numFmtId="165" fontId="8" fillId="0" borderId="4" xfId="0" applyFont="true" applyBorder="true" applyAlignment="true" applyProtection="true">
      <alignment horizontal="left" vertical="center" textRotation="0" wrapText="true" indent="1" shrinkToFit="false"/>
      <protection locked="true" hidden="false"/>
    </xf>
    <xf numFmtId="165" fontId="8" fillId="0" borderId="5" xfId="0" applyFont="true" applyBorder="true" applyAlignment="true" applyProtection="true">
      <alignment horizontal="right" vertical="center" textRotation="0" wrapText="true" indent="1" shrinkToFit="false"/>
      <protection locked="false" hidden="false"/>
    </xf>
    <xf numFmtId="165" fontId="8" fillId="0" borderId="1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5" fontId="8" fillId="0" borderId="0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5" fontId="8" fillId="0" borderId="6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5" fontId="8" fillId="0" borderId="6" xfId="0" applyFont="true" applyBorder="true" applyAlignment="true" applyProtection="true">
      <alignment horizontal="right" vertical="center" textRotation="0" wrapText="true" indent="1" shrinkToFit="false"/>
      <protection locked="false" hidden="false"/>
    </xf>
    <xf numFmtId="165" fontId="9" fillId="0" borderId="1" xfId="0" applyFont="true" applyBorder="true" applyAlignment="true" applyProtection="true">
      <alignment horizontal="left" vertical="center" textRotation="0" wrapText="true" indent="1" shrinkToFit="false"/>
      <protection locked="true" hidden="false"/>
    </xf>
    <xf numFmtId="165" fontId="7" fillId="0" borderId="1" xfId="0" applyFont="true" applyBorder="true" applyAlignment="true" applyProtection="true">
      <alignment horizontal="left" vertical="center" textRotation="0" wrapText="true" indent="1" shrinkToFit="false"/>
      <protection locked="true" hidden="false"/>
    </xf>
    <xf numFmtId="165" fontId="7" fillId="0" borderId="1" xfId="0" applyFont="true" applyBorder="true" applyAlignment="true" applyProtection="true">
      <alignment horizontal="right" vertical="center" textRotation="0" wrapText="true" indent="1" shrinkToFit="false"/>
      <protection locked="true" hidden="false"/>
    </xf>
    <xf numFmtId="165" fontId="0" fillId="0" borderId="7" xfId="0" applyFont="true" applyBorder="true" applyAlignment="true" applyProtection="true">
      <alignment horizontal="left" vertical="center" textRotation="0" wrapText="true" indent="1" shrinkToFit="false"/>
      <protection locked="true" hidden="false"/>
    </xf>
    <xf numFmtId="165" fontId="8" fillId="0" borderId="7" xfId="0" applyFont="true" applyBorder="true" applyAlignment="true" applyProtection="true">
      <alignment horizontal="left" vertical="center" textRotation="0" wrapText="true" indent="1" shrinkToFit="false"/>
      <protection locked="true" hidden="false"/>
    </xf>
    <xf numFmtId="165" fontId="10" fillId="0" borderId="7" xfId="0" applyFont="true" applyBorder="true" applyAlignment="true" applyProtection="true">
      <alignment horizontal="right" vertical="center" textRotation="0" wrapText="true" indent="1" shrinkToFit="false"/>
      <protection locked="true" hidden="false"/>
    </xf>
    <xf numFmtId="165" fontId="8" fillId="0" borderId="7" xfId="0" applyFont="true" applyBorder="true" applyAlignment="true" applyProtection="true">
      <alignment horizontal="right" vertical="center" textRotation="0" wrapText="true" indent="1" shrinkToFit="false"/>
      <protection locked="false" hidden="false"/>
    </xf>
    <xf numFmtId="165" fontId="10" fillId="0" borderId="1" xfId="0" applyFont="true" applyBorder="true" applyAlignment="true" applyProtection="true">
      <alignment horizontal="right" vertical="center" textRotation="0" wrapText="true" indent="1" shrinkToFit="false"/>
      <protection locked="true" hidden="false"/>
    </xf>
    <xf numFmtId="165" fontId="6" fillId="0" borderId="1" xfId="0" applyFont="true" applyBorder="true" applyAlignment="true" applyProtection="true">
      <alignment horizontal="right" vertical="center" textRotation="0" wrapText="true" indent="1" shrinkToFit="false"/>
      <protection locked="true" hidden="false"/>
    </xf>
    <xf numFmtId="165" fontId="9" fillId="0" borderId="1" xfId="0" applyFont="true" applyBorder="true" applyAlignment="true" applyProtection="true">
      <alignment horizontal="right" vertical="center" textRotation="0" wrapText="true" indent="1" shrinkToFit="false"/>
      <protection locked="true" hidden="false"/>
    </xf>
    <xf numFmtId="165" fontId="7" fillId="0" borderId="2" xfId="0" applyFont="true" applyBorder="true" applyAlignment="true" applyProtection="true">
      <alignment horizontal="right" vertical="center" textRotation="0" wrapText="true" indent="1" shrinkToFit="false"/>
      <protection locked="true" hidden="false"/>
    </xf>
    <xf numFmtId="165" fontId="9" fillId="0" borderId="2" xfId="0" applyFont="true" applyBorder="true" applyAlignment="true" applyProtection="true">
      <alignment horizontal="right" vertical="center" textRotation="0" wrapText="true" indent="1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30"/>
  <sheetViews>
    <sheetView windowProtection="false" showFormulas="false" showGridLines="true" showRowColHeaders="true" showZeros="true" rightToLeft="false" tabSelected="true" showOutlineSymbols="true" defaultGridColor="true" view="normal" topLeftCell="B1" colorId="64" zoomScale="170" zoomScaleNormal="170" zoomScalePageLayoutView="100" workbookViewId="0">
      <selection pane="topLeft" activeCell="C2" activeCellId="0" sqref="C2"/>
    </sheetView>
  </sheetViews>
  <sheetFormatPr defaultRowHeight="15"/>
  <cols>
    <col collapsed="false" hidden="false" max="1" min="1" style="0" width="5.53571428571429"/>
    <col collapsed="false" hidden="false" max="2" min="2" style="0" width="40.6326530612245"/>
    <col collapsed="false" hidden="false" max="3" min="3" style="0" width="8.23469387755102"/>
    <col collapsed="false" hidden="false" max="4" min="4" style="0" width="8.36734693877551"/>
    <col collapsed="false" hidden="false" max="5" min="5" style="0" width="7.4234693877551"/>
    <col collapsed="false" hidden="false" max="6" min="6" style="0" width="35.0969387755102"/>
    <col collapsed="false" hidden="false" max="7" min="7" style="0" width="8.23469387755102"/>
    <col collapsed="false" hidden="false" max="1025" min="8" style="0" width="8.36734693877551"/>
  </cols>
  <sheetData>
    <row r="1" customFormat="false" ht="15.75" hidden="false" customHeight="true" outlineLevel="0" collapsed="false">
      <c r="A1" s="1"/>
      <c r="B1" s="2" t="s">
        <v>0</v>
      </c>
      <c r="C1" s="2"/>
      <c r="D1" s="2"/>
      <c r="E1" s="2"/>
      <c r="F1" s="2"/>
      <c r="G1" s="2"/>
      <c r="H1" s="2"/>
      <c r="I1" s="2"/>
    </row>
    <row r="2" customFormat="false" ht="14.9" hidden="false" customHeight="false" outlineLevel="0" collapsed="false">
      <c r="A2" s="1"/>
      <c r="B2" s="3" t="s">
        <v>1</v>
      </c>
      <c r="C2" s="1"/>
      <c r="D2" s="1"/>
      <c r="E2" s="1"/>
      <c r="F2" s="1"/>
      <c r="G2" s="4"/>
      <c r="H2" s="4"/>
      <c r="I2" s="4" t="s">
        <v>2</v>
      </c>
    </row>
    <row r="3" customFormat="false" ht="15" hidden="false" customHeight="true" outlineLevel="0" collapsed="false">
      <c r="A3" s="5" t="s">
        <v>3</v>
      </c>
      <c r="B3" s="5" t="s">
        <v>4</v>
      </c>
      <c r="C3" s="5"/>
      <c r="D3" s="5"/>
      <c r="E3" s="5"/>
      <c r="F3" s="5" t="s">
        <v>5</v>
      </c>
      <c r="G3" s="5"/>
      <c r="H3" s="5"/>
      <c r="I3" s="5"/>
    </row>
    <row r="4" customFormat="false" ht="42" hidden="false" customHeight="false" outlineLevel="0" collapsed="false">
      <c r="A4" s="5"/>
      <c r="B4" s="5" t="s">
        <v>6</v>
      </c>
      <c r="C4" s="6" t="s">
        <v>7</v>
      </c>
      <c r="D4" s="7" t="s">
        <v>8</v>
      </c>
      <c r="E4" s="6" t="s">
        <v>9</v>
      </c>
      <c r="F4" s="5" t="s">
        <v>6</v>
      </c>
      <c r="G4" s="6" t="str">
        <f aca="false">+C4</f>
        <v>Erdeti előirányzat</v>
      </c>
      <c r="H4" s="7" t="str">
        <f aca="false">+D4</f>
        <v>Módosított előirányzat</v>
      </c>
      <c r="I4" s="6" t="str">
        <f aca="false">+E4</f>
        <v>Teljesítés</v>
      </c>
    </row>
    <row r="5" customFormat="false" ht="15" hidden="false" customHeight="false" outlineLevel="0" collapsed="false">
      <c r="A5" s="6" t="s">
        <v>10</v>
      </c>
      <c r="B5" s="6" t="s">
        <v>11</v>
      </c>
      <c r="C5" s="6" t="s">
        <v>12</v>
      </c>
      <c r="D5" s="6" t="s">
        <v>13</v>
      </c>
      <c r="E5" s="6" t="s">
        <v>14</v>
      </c>
      <c r="F5" s="6" t="s">
        <v>15</v>
      </c>
      <c r="G5" s="6" t="s">
        <v>16</v>
      </c>
      <c r="H5" s="6" t="s">
        <v>17</v>
      </c>
      <c r="I5" s="6" t="s">
        <v>18</v>
      </c>
    </row>
    <row r="6" customFormat="false" ht="15" hidden="false" customHeight="false" outlineLevel="0" collapsed="false">
      <c r="A6" s="8" t="s">
        <v>19</v>
      </c>
      <c r="B6" s="9" t="s">
        <v>20</v>
      </c>
      <c r="C6" s="10" t="n">
        <v>76449</v>
      </c>
      <c r="D6" s="10" t="n">
        <v>82997</v>
      </c>
      <c r="E6" s="10" t="n">
        <v>82997</v>
      </c>
      <c r="F6" s="9" t="s">
        <v>21</v>
      </c>
      <c r="G6" s="10" t="n">
        <v>40339</v>
      </c>
      <c r="H6" s="10" t="n">
        <v>41338</v>
      </c>
      <c r="I6" s="10" t="n">
        <v>41073</v>
      </c>
    </row>
    <row r="7" customFormat="false" ht="22.5" hidden="false" customHeight="false" outlineLevel="0" collapsed="false">
      <c r="A7" s="11" t="s">
        <v>22</v>
      </c>
      <c r="B7" s="12" t="s">
        <v>23</v>
      </c>
      <c r="C7" s="13" t="n">
        <v>41602</v>
      </c>
      <c r="D7" s="13" t="n">
        <v>31679</v>
      </c>
      <c r="E7" s="13" t="n">
        <v>31679</v>
      </c>
      <c r="F7" s="12" t="s">
        <v>24</v>
      </c>
      <c r="G7" s="13" t="n">
        <v>8300</v>
      </c>
      <c r="H7" s="13" t="n">
        <v>8300</v>
      </c>
      <c r="I7" s="13" t="n">
        <v>7940</v>
      </c>
    </row>
    <row r="8" customFormat="false" ht="15" hidden="false" customHeight="false" outlineLevel="0" collapsed="false">
      <c r="A8" s="11" t="s">
        <v>25</v>
      </c>
      <c r="B8" s="12" t="s">
        <v>26</v>
      </c>
      <c r="C8" s="13" t="n">
        <v>0</v>
      </c>
      <c r="D8" s="13" t="n">
        <v>0</v>
      </c>
      <c r="E8" s="13" t="n">
        <v>0</v>
      </c>
      <c r="F8" s="12" t="s">
        <v>27</v>
      </c>
      <c r="G8" s="13" t="n">
        <v>34108</v>
      </c>
      <c r="H8" s="13" t="n">
        <v>47978</v>
      </c>
      <c r="I8" s="13" t="n">
        <v>42025</v>
      </c>
    </row>
    <row r="9" customFormat="false" ht="15" hidden="false" customHeight="false" outlineLevel="0" collapsed="false">
      <c r="A9" s="11" t="s">
        <v>28</v>
      </c>
      <c r="B9" s="12" t="s">
        <v>29</v>
      </c>
      <c r="C9" s="13" t="n">
        <v>2600</v>
      </c>
      <c r="D9" s="13" t="n">
        <v>4560</v>
      </c>
      <c r="E9" s="13" t="n">
        <v>4560</v>
      </c>
      <c r="F9" s="12" t="s">
        <v>30</v>
      </c>
      <c r="G9" s="13" t="n">
        <v>5430</v>
      </c>
      <c r="H9" s="13" t="n">
        <v>6490</v>
      </c>
      <c r="I9" s="13" t="n">
        <v>6490</v>
      </c>
    </row>
    <row r="10" customFormat="false" ht="15" hidden="false" customHeight="false" outlineLevel="0" collapsed="false">
      <c r="A10" s="11" t="s">
        <v>31</v>
      </c>
      <c r="B10" s="14" t="s">
        <v>32</v>
      </c>
      <c r="C10" s="13" t="n">
        <v>500</v>
      </c>
      <c r="D10" s="13" t="n">
        <v>706</v>
      </c>
      <c r="E10" s="13" t="n">
        <v>706</v>
      </c>
      <c r="F10" s="12" t="s">
        <v>33</v>
      </c>
      <c r="G10" s="13" t="n">
        <v>37210</v>
      </c>
      <c r="H10" s="13" t="n">
        <v>46462</v>
      </c>
      <c r="I10" s="13" t="n">
        <v>46002</v>
      </c>
    </row>
    <row r="11" customFormat="false" ht="15" hidden="false" customHeight="false" outlineLevel="0" collapsed="false">
      <c r="A11" s="11" t="s">
        <v>34</v>
      </c>
      <c r="B11" s="12" t="s">
        <v>35</v>
      </c>
      <c r="C11" s="15" t="n">
        <v>0</v>
      </c>
      <c r="D11" s="15" t="n">
        <v>0</v>
      </c>
      <c r="E11" s="15" t="n">
        <v>0</v>
      </c>
      <c r="F11" s="12"/>
      <c r="G11" s="13"/>
      <c r="H11" s="13"/>
      <c r="I11" s="13"/>
    </row>
    <row r="12" customFormat="false" ht="15" hidden="false" customHeight="false" outlineLevel="0" collapsed="false">
      <c r="A12" s="11" t="s">
        <v>36</v>
      </c>
      <c r="B12" s="12" t="s">
        <v>37</v>
      </c>
      <c r="C12" s="13" t="n">
        <v>4236</v>
      </c>
      <c r="D12" s="13" t="n">
        <v>14430</v>
      </c>
      <c r="E12" s="13" t="n">
        <v>14430</v>
      </c>
      <c r="F12" s="16"/>
      <c r="G12" s="13"/>
      <c r="H12" s="13"/>
      <c r="I12" s="13"/>
    </row>
    <row r="13" customFormat="false" ht="15" hidden="false" customHeight="false" outlineLevel="0" collapsed="false">
      <c r="A13" s="11" t="s">
        <v>38</v>
      </c>
      <c r="B13" s="16"/>
      <c r="C13" s="13"/>
      <c r="D13" s="13"/>
      <c r="E13" s="13"/>
      <c r="F13" s="16"/>
      <c r="G13" s="13"/>
      <c r="H13" s="13"/>
      <c r="I13" s="13"/>
    </row>
    <row r="14" customFormat="false" ht="15" hidden="false" customHeight="false" outlineLevel="0" collapsed="false">
      <c r="A14" s="11" t="s">
        <v>39</v>
      </c>
      <c r="B14" s="17"/>
      <c r="C14" s="15"/>
      <c r="D14" s="15"/>
      <c r="E14" s="15"/>
      <c r="F14" s="16"/>
      <c r="G14" s="13"/>
      <c r="H14" s="13"/>
      <c r="I14" s="13"/>
    </row>
    <row r="15" customFormat="false" ht="15" hidden="false" customHeight="false" outlineLevel="0" collapsed="false">
      <c r="A15" s="11" t="s">
        <v>40</v>
      </c>
      <c r="B15" s="16"/>
      <c r="C15" s="13"/>
      <c r="D15" s="13"/>
      <c r="E15" s="13"/>
      <c r="F15" s="16"/>
      <c r="G15" s="13"/>
      <c r="H15" s="13"/>
      <c r="I15" s="13"/>
    </row>
    <row r="16" customFormat="false" ht="15" hidden="false" customHeight="false" outlineLevel="0" collapsed="false">
      <c r="A16" s="11" t="s">
        <v>41</v>
      </c>
      <c r="B16" s="16"/>
      <c r="C16" s="13"/>
      <c r="D16" s="13"/>
      <c r="E16" s="13"/>
      <c r="F16" s="16"/>
      <c r="G16" s="13"/>
      <c r="H16" s="13"/>
      <c r="I16" s="13"/>
    </row>
    <row r="17" customFormat="false" ht="15" hidden="false" customHeight="false" outlineLevel="0" collapsed="false">
      <c r="A17" s="11" t="s">
        <v>42</v>
      </c>
      <c r="B17" s="18"/>
      <c r="C17" s="19"/>
      <c r="D17" s="19"/>
      <c r="E17" s="19"/>
      <c r="F17" s="16"/>
      <c r="G17" s="19"/>
      <c r="H17" s="19"/>
      <c r="I17" s="19"/>
    </row>
    <row r="18" customFormat="false" ht="21" hidden="false" customHeight="false" outlineLevel="0" collapsed="false">
      <c r="A18" s="20" t="s">
        <v>43</v>
      </c>
      <c r="B18" s="21" t="s">
        <v>44</v>
      </c>
      <c r="C18" s="22" t="n">
        <f aca="false">SUM(C6:C17)</f>
        <v>125387</v>
      </c>
      <c r="D18" s="22" t="n">
        <f aca="false">+D6+D7+D9+D10+D12+D13+D14+D15+D16+D17</f>
        <v>134372</v>
      </c>
      <c r="E18" s="22" t="n">
        <f aca="false">+E6+E7+E9+E10+E12+E13+E14+E15+E16+E17</f>
        <v>134372</v>
      </c>
      <c r="F18" s="21" t="s">
        <v>45</v>
      </c>
      <c r="G18" s="22" t="n">
        <f aca="false">SUM(G6:G17)</f>
        <v>125387</v>
      </c>
      <c r="H18" s="22" t="n">
        <f aca="false">SUM(H6:H17)</f>
        <v>150568</v>
      </c>
      <c r="I18" s="22" t="n">
        <f aca="false">SUM(I6:I17)</f>
        <v>143530</v>
      </c>
    </row>
    <row r="19" customFormat="false" ht="15" hidden="false" customHeight="false" outlineLevel="0" collapsed="false">
      <c r="A19" s="23" t="s">
        <v>46</v>
      </c>
      <c r="B19" s="24" t="s">
        <v>47</v>
      </c>
      <c r="C19" s="25" t="n">
        <f aca="false">+C20+C21+C22+C23</f>
        <v>0</v>
      </c>
      <c r="D19" s="25" t="n">
        <f aca="false">+D20+D21+D22+D23</f>
        <v>25627</v>
      </c>
      <c r="E19" s="25" t="n">
        <f aca="false">+E20+E21+E22+E23</f>
        <v>25627</v>
      </c>
      <c r="F19" s="12" t="s">
        <v>48</v>
      </c>
      <c r="G19" s="26"/>
      <c r="H19" s="26"/>
      <c r="I19" s="26"/>
    </row>
    <row r="20" customFormat="false" ht="15" hidden="false" customHeight="false" outlineLevel="0" collapsed="false">
      <c r="A20" s="11" t="s">
        <v>49</v>
      </c>
      <c r="B20" s="12" t="s">
        <v>50</v>
      </c>
      <c r="C20" s="13"/>
      <c r="D20" s="13" t="n">
        <v>22532</v>
      </c>
      <c r="E20" s="13" t="n">
        <v>22532</v>
      </c>
      <c r="F20" s="12" t="s">
        <v>51</v>
      </c>
      <c r="G20" s="13"/>
      <c r="H20" s="13"/>
      <c r="I20" s="13"/>
    </row>
    <row r="21" customFormat="false" ht="15" hidden="false" customHeight="false" outlineLevel="0" collapsed="false">
      <c r="A21" s="11" t="s">
        <v>52</v>
      </c>
      <c r="B21" s="12" t="s">
        <v>53</v>
      </c>
      <c r="C21" s="13"/>
      <c r="D21" s="13"/>
      <c r="E21" s="13"/>
      <c r="F21" s="12" t="s">
        <v>54</v>
      </c>
      <c r="G21" s="13"/>
      <c r="H21" s="13"/>
      <c r="I21" s="13"/>
    </row>
    <row r="22" customFormat="false" ht="15" hidden="false" customHeight="false" outlineLevel="0" collapsed="false">
      <c r="A22" s="11" t="s">
        <v>55</v>
      </c>
      <c r="B22" s="12" t="s">
        <v>56</v>
      </c>
      <c r="C22" s="13"/>
      <c r="D22" s="13"/>
      <c r="E22" s="13"/>
      <c r="F22" s="12" t="s">
        <v>57</v>
      </c>
      <c r="G22" s="13"/>
      <c r="H22" s="13"/>
      <c r="I22" s="13"/>
    </row>
    <row r="23" customFormat="false" ht="22.5" hidden="false" customHeight="false" outlineLevel="0" collapsed="false">
      <c r="A23" s="11" t="s">
        <v>58</v>
      </c>
      <c r="B23" s="12" t="s">
        <v>59</v>
      </c>
      <c r="C23" s="13"/>
      <c r="D23" s="13" t="n">
        <v>3095</v>
      </c>
      <c r="E23" s="13" t="n">
        <v>3095</v>
      </c>
      <c r="F23" s="24" t="s">
        <v>60</v>
      </c>
      <c r="G23" s="13"/>
      <c r="H23" s="13" t="n">
        <v>2564</v>
      </c>
      <c r="I23" s="13" t="n">
        <v>2564</v>
      </c>
    </row>
    <row r="24" customFormat="false" ht="22.5" hidden="false" customHeight="false" outlineLevel="0" collapsed="false">
      <c r="A24" s="11" t="s">
        <v>61</v>
      </c>
      <c r="B24" s="12" t="s">
        <v>62</v>
      </c>
      <c r="C24" s="27" t="n">
        <f aca="false">+C25+C26</f>
        <v>0</v>
      </c>
      <c r="D24" s="27" t="n">
        <f aca="false">+D25+D26</f>
        <v>0</v>
      </c>
      <c r="E24" s="27" t="n">
        <f aca="false">+E25+E26</f>
        <v>0</v>
      </c>
      <c r="F24" s="12" t="s">
        <v>63</v>
      </c>
      <c r="G24" s="13"/>
      <c r="H24" s="13"/>
      <c r="I24" s="13"/>
    </row>
    <row r="25" customFormat="false" ht="15" hidden="false" customHeight="false" outlineLevel="0" collapsed="false">
      <c r="A25" s="23" t="s">
        <v>64</v>
      </c>
      <c r="B25" s="24" t="s">
        <v>65</v>
      </c>
      <c r="C25" s="26"/>
      <c r="D25" s="26"/>
      <c r="E25" s="26"/>
      <c r="F25" s="9" t="s">
        <v>66</v>
      </c>
      <c r="G25" s="26"/>
      <c r="H25" s="26"/>
      <c r="I25" s="26"/>
    </row>
    <row r="26" customFormat="false" ht="15" hidden="false" customHeight="false" outlineLevel="0" collapsed="false">
      <c r="A26" s="11" t="s">
        <v>67</v>
      </c>
      <c r="B26" s="12" t="s">
        <v>68</v>
      </c>
      <c r="C26" s="13"/>
      <c r="D26" s="13"/>
      <c r="E26" s="13"/>
      <c r="F26" s="16"/>
      <c r="G26" s="13"/>
      <c r="H26" s="13"/>
      <c r="I26" s="13"/>
    </row>
    <row r="27" customFormat="false" ht="21" hidden="false" customHeight="false" outlineLevel="0" collapsed="false">
      <c r="A27" s="20" t="s">
        <v>69</v>
      </c>
      <c r="B27" s="21" t="s">
        <v>70</v>
      </c>
      <c r="C27" s="22" t="n">
        <f aca="false">+C19+C24</f>
        <v>0</v>
      </c>
      <c r="D27" s="22" t="n">
        <f aca="false">+D19+D24</f>
        <v>25627</v>
      </c>
      <c r="E27" s="22" t="n">
        <f aca="false">+E19+E24</f>
        <v>25627</v>
      </c>
      <c r="F27" s="21" t="s">
        <v>71</v>
      </c>
      <c r="G27" s="22" t="n">
        <f aca="false">SUM(G19:G26)</f>
        <v>0</v>
      </c>
      <c r="H27" s="22" t="n">
        <f aca="false">SUM(H19:H26)</f>
        <v>2564</v>
      </c>
      <c r="I27" s="22" t="n">
        <f aca="false">SUM(I19:I26)</f>
        <v>2564</v>
      </c>
    </row>
    <row r="28" customFormat="false" ht="15" hidden="false" customHeight="false" outlineLevel="0" collapsed="false">
      <c r="A28" s="20" t="s">
        <v>72</v>
      </c>
      <c r="B28" s="20" t="s">
        <v>73</v>
      </c>
      <c r="C28" s="28" t="n">
        <f aca="false">+C18+C27</f>
        <v>125387</v>
      </c>
      <c r="D28" s="29" t="n">
        <f aca="false">+D18+D27</f>
        <v>159999</v>
      </c>
      <c r="E28" s="30" t="n">
        <f aca="false">+E18+E27</f>
        <v>159999</v>
      </c>
      <c r="F28" s="20" t="s">
        <v>74</v>
      </c>
      <c r="G28" s="28" t="n">
        <f aca="false">+G18+G27</f>
        <v>125387</v>
      </c>
      <c r="H28" s="29" t="n">
        <f aca="false">+H18+H27</f>
        <v>153132</v>
      </c>
      <c r="I28" s="29" t="n">
        <f aca="false">+I18+I27</f>
        <v>146094</v>
      </c>
    </row>
    <row r="29" customFormat="false" ht="15" hidden="false" customHeight="false" outlineLevel="0" collapsed="false">
      <c r="A29" s="20" t="s">
        <v>75</v>
      </c>
      <c r="B29" s="20" t="s">
        <v>76</v>
      </c>
      <c r="C29" s="29" t="str">
        <f aca="false">IF(C18-G18&lt;0,G18-C18,"-")</f>
        <v>-</v>
      </c>
      <c r="D29" s="29" t="n">
        <f aca="false">IF(D18-H18&lt;0,H18-D18,"-")</f>
        <v>16196</v>
      </c>
      <c r="E29" s="31" t="n">
        <f aca="false">IF(E18-I18&lt;0,I18-E18,"-")</f>
        <v>9158</v>
      </c>
      <c r="F29" s="20" t="s">
        <v>77</v>
      </c>
      <c r="G29" s="29" t="str">
        <f aca="false">IF(C18-G18&gt;0,C18-G18,"-")</f>
        <v>-</v>
      </c>
      <c r="H29" s="29" t="str">
        <f aca="false">IF(D18-H18&gt;0,D18-H18,"-")</f>
        <v>-</v>
      </c>
      <c r="I29" s="29" t="str">
        <f aca="false">IF(E18-I18&gt;0,E18-I18,"-")</f>
        <v>-</v>
      </c>
    </row>
    <row r="30" customFormat="false" ht="15" hidden="false" customHeight="false" outlineLevel="0" collapsed="false">
      <c r="A30" s="20" t="s">
        <v>78</v>
      </c>
      <c r="B30" s="20" t="s">
        <v>79</v>
      </c>
      <c r="C30" s="29" t="str">
        <f aca="false">IF(C28-G28&lt;0,G28-C28,"-")</f>
        <v>-</v>
      </c>
      <c r="D30" s="29" t="str">
        <f aca="false">IF(D28-H28&lt;0,H28-D28,"-")</f>
        <v>-</v>
      </c>
      <c r="E30" s="31" t="str">
        <f aca="false">IF(E28-I28&lt;0,I28-E28,"-")</f>
        <v>-</v>
      </c>
      <c r="F30" s="20" t="s">
        <v>80</v>
      </c>
      <c r="G30" s="29" t="str">
        <f aca="false">IF(C28-G28&gt;0,C28-G28,"-")</f>
        <v>-</v>
      </c>
      <c r="H30" s="29" t="n">
        <f aca="false">IF(D28-H28&gt;0,D28-H28,"-")</f>
        <v>6867</v>
      </c>
      <c r="I30" s="29" t="n">
        <f aca="false">IF(E28-I28&gt;0,E28-I28,"-")</f>
        <v>13905</v>
      </c>
    </row>
  </sheetData>
  <mergeCells count="4">
    <mergeCell ref="B1:I1"/>
    <mergeCell ref="A3:A4"/>
    <mergeCell ref="B3:E3"/>
    <mergeCell ref="F3:I3"/>
  </mergeCells>
  <printOptions headings="false" gridLines="false" gridLinesSet="true" horizontalCentered="false" verticalCentered="false"/>
  <pageMargins left="0.25" right="0.25" top="0.75" bottom="0.75" header="0.3" footer="0.511805555555555"/>
  <pageSetup paperSize="9" scale="100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>&amp;R3a.sz. melléklet a ............2017 (..........) rendelethez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</TotalTime>
  <Application>LibreOffice/5.0.4.2$Windows_x86 LibreOffice_project/2b9802c1994aa0b7dc6079e128979269cf95bc78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2016-04-26T09:54:24Z</dcterms:created>
  <dc:creator>Csilla</dc:creator>
  <dc:language>hu-HU</dc:language>
  <cp:lastPrinted>2016-04-26T10:27:43Z</cp:lastPrinted>
  <dcterms:modified xsi:type="dcterms:W3CDTF">2017-09-14T15:14:38Z</dcterms:modified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