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99B6DA49-BD8C-4BB0-8580-9794B37A9C7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50573010" val="944" rev="123" revOS="4"/>
      <pm:docPrefs xmlns:pm="smNativeData" id="1550573010" fixedDigits="0" showNotice="1" showFrameBounds="1" autoChart="1" recalcOnPrint="1" recalcOnCopy="1" compatTextArt="1" keepXLPalette="1" tab="567" useDefinedPrintRange="1" printArea="currentSheet"/>
      <pm:compatibility xmlns:pm="smNativeData" id="1550573010" overlapCells="1"/>
      <pm:defCurrency xmlns:pm="smNativeData" id="1550573010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O23" i="1"/>
  <c r="N17" i="1"/>
  <c r="N19" i="1" s="1"/>
  <c r="N34" i="1" s="1"/>
  <c r="M17" i="1"/>
  <c r="M19" i="1" s="1"/>
  <c r="M34" i="1" s="1"/>
  <c r="L17" i="1"/>
  <c r="L19" i="1" s="1"/>
  <c r="L34" i="1" s="1"/>
  <c r="K17" i="1"/>
  <c r="K19" i="1" s="1"/>
  <c r="K34" i="1" s="1"/>
  <c r="J17" i="1"/>
  <c r="J19" i="1" s="1"/>
  <c r="J34" i="1" s="1"/>
  <c r="I17" i="1"/>
  <c r="I19" i="1" s="1"/>
  <c r="I34" i="1" s="1"/>
  <c r="H17" i="1"/>
  <c r="H19" i="1" s="1"/>
  <c r="H34" i="1" s="1"/>
  <c r="G17" i="1"/>
  <c r="G19" i="1" s="1"/>
  <c r="G34" i="1" s="1"/>
  <c r="F17" i="1"/>
  <c r="F19" i="1" s="1"/>
  <c r="F34" i="1" s="1"/>
  <c r="E17" i="1"/>
  <c r="E19" i="1" s="1"/>
  <c r="E34" i="1" s="1"/>
  <c r="D17" i="1"/>
  <c r="D19" i="1" s="1"/>
  <c r="D34" i="1" s="1"/>
  <c r="C17" i="1"/>
  <c r="C19" i="1" s="1"/>
  <c r="C34" i="1" s="1"/>
  <c r="O16" i="1"/>
  <c r="O15" i="1"/>
  <c r="O14" i="1"/>
  <c r="O13" i="1"/>
  <c r="O12" i="1"/>
  <c r="O11" i="1"/>
  <c r="O32" i="1" l="1"/>
  <c r="O17" i="1"/>
  <c r="O19" i="1" s="1"/>
</calcChain>
</file>

<file path=xl/sharedStrings.xml><?xml version="1.0" encoding="utf-8"?>
<sst xmlns="http://schemas.openxmlformats.org/spreadsheetml/2006/main" count="82" uniqueCount="82">
  <si>
    <t xml:space="preserve">              Likviditási ütemterv 2019.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</si>
  <si>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</si>
  <si>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</si>
  <si>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</si>
  <si>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</si>
  <si>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</si>
  <si>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</si>
  <si>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</si>
  <si>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</si>
  <si>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</si>
  <si>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</si>
  <si>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</si>
  <si>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</si>
  <si>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</si>
  <si>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</si>
  <si>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</si>
  <si>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</si>
  <si>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</si>
  <si>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</si>
  <si>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</si>
  <si>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</si>
  <si>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</si>
  <si>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</si>
  <si>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</si>
  <si>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</si>
  <si>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</si>
  <si>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</si>
  <si>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</si>
  <si>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</si>
  <si>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</si>
  <si>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</si>
  <si>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</si>
  <si>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</si>
  <si>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</si>
  <si>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</si>
  <si>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</si>
  <si>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</si>
  <si>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</si>
  <si>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</si>
  <si>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</si>
  <si>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Működési célú támog.áht-n b.</t>
  </si>
  <si>
    <t>8.</t>
  </si>
  <si>
    <t>Közhatalmi bevételek</t>
  </si>
  <si>
    <t>9.</t>
  </si>
  <si>
    <t>Működési bevételek</t>
  </si>
  <si>
    <t>11.</t>
  </si>
  <si>
    <t>Felh. célú átvett pénzeszk.</t>
  </si>
  <si>
    <t>12.</t>
  </si>
  <si>
    <t>Maradvány felhasználás</t>
  </si>
  <si>
    <t>13.</t>
  </si>
  <si>
    <t>Bevételek összesen:</t>
  </si>
  <si>
    <t>14.</t>
  </si>
  <si>
    <t>15.</t>
  </si>
  <si>
    <t>Nyitó + Bev. össz.:</t>
  </si>
  <si>
    <t>16.</t>
  </si>
  <si>
    <t>17.</t>
  </si>
  <si>
    <t>Kiadások</t>
  </si>
  <si>
    <t>18.</t>
  </si>
  <si>
    <t>19.</t>
  </si>
  <si>
    <t>Személyi juttatás</t>
  </si>
  <si>
    <t>20.</t>
  </si>
  <si>
    <t>Munkaadókat terhelő járulék.</t>
  </si>
  <si>
    <t>21.</t>
  </si>
  <si>
    <t>Dologi kiadások</t>
  </si>
  <si>
    <t>22.</t>
  </si>
  <si>
    <t>Ellátottak pénzbeli juttatásai</t>
  </si>
  <si>
    <t>23.</t>
  </si>
  <si>
    <t>Egyéb működési kiadás</t>
  </si>
  <si>
    <t>24.</t>
  </si>
  <si>
    <t>Tartalék</t>
  </si>
  <si>
    <t>25.</t>
  </si>
  <si>
    <t>Felújítás, berzházás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</si>
  <si>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</si>
  <si>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</si>
  <si>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</si>
  <si>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</si>
  <si>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</si>
  <si>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</si>
  <si>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</si>
  <si>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</si>
  <si>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</si>
  <si>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16.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</si>
</sst>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3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0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0" fontId="3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573010" count="1">
        <pm:charStyle name="Normál" fontId="1" Id="1"/>
      </pm:charStyles>
      <pm:colors xmlns:pm="smNativeData" id="15505730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O43" sqref="O43"/>
    </sheetView>
  </sheetViews>
  <sheetFormatPr defaultRowHeight="12.75" x14ac:dyDescent="0.2"/>
  <cols>
    <col min="1" max="1" width="4" customWidth="1"/>
    <col min="2" max="2" width="17.28515625" customWidth="1"/>
    <col min="3" max="3" width="8.7109375" customWidth="1"/>
    <col min="4" max="6" width="8.28515625" customWidth="1"/>
    <col min="7" max="7" width="8.42578125" customWidth="1"/>
    <col min="8" max="9" width="8.140625" customWidth="1"/>
    <col min="10" max="10" width="8.28515625" customWidth="1"/>
    <col min="11" max="11" width="8.5703125" customWidth="1"/>
    <col min="12" max="12" width="8.28515625" customWidth="1"/>
    <col min="13" max="13" width="7.28515625" customWidth="1"/>
    <col min="14" max="14" width="7.5703125" customWidth="1"/>
    <col min="15" max="15" width="9.7109375" customWidth="1"/>
  </cols>
  <sheetData>
    <row r="1" spans="1:15" x14ac:dyDescent="0.2">
      <c r="B1" s="18" t="s">
        <v>81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ht="15.75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">
      <c r="O4" s="8" t="s">
        <v>1</v>
      </c>
    </row>
    <row r="5" spans="1:15" x14ac:dyDescent="0.2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</row>
    <row r="6" spans="1:15" s="9" customFormat="1" ht="12.95" customHeight="1" x14ac:dyDescent="0.2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  <c r="K6" s="1" t="s">
        <v>26</v>
      </c>
      <c r="L6" s="1" t="s">
        <v>27</v>
      </c>
      <c r="M6" s="1" t="s">
        <v>28</v>
      </c>
      <c r="N6" s="1" t="s">
        <v>29</v>
      </c>
      <c r="O6" s="1" t="s">
        <v>30</v>
      </c>
    </row>
    <row r="7" spans="1:15" ht="12.95" customHeight="1" x14ac:dyDescent="0.2">
      <c r="A7" s="1" t="s">
        <v>31</v>
      </c>
      <c r="B7" s="3" t="s">
        <v>32</v>
      </c>
      <c r="C7" s="6">
        <v>302933</v>
      </c>
      <c r="D7" s="6">
        <v>222444</v>
      </c>
      <c r="E7" s="6">
        <v>212076</v>
      </c>
      <c r="F7" s="6">
        <v>238070</v>
      </c>
      <c r="G7" s="6">
        <v>226308</v>
      </c>
      <c r="H7" s="6">
        <v>110999</v>
      </c>
      <c r="I7" s="6">
        <v>62226</v>
      </c>
      <c r="J7" s="6">
        <v>40413</v>
      </c>
      <c r="K7" s="6">
        <v>32874</v>
      </c>
      <c r="L7" s="6">
        <v>54663</v>
      </c>
      <c r="M7" s="6">
        <v>45888</v>
      </c>
      <c r="N7" s="6">
        <v>33191</v>
      </c>
      <c r="O7" s="6"/>
    </row>
    <row r="8" spans="1:15" ht="12.95" customHeight="1" x14ac:dyDescent="0.2">
      <c r="A8" s="1" t="s">
        <v>33</v>
      </c>
      <c r="B8" s="3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2.95" customHeight="1" x14ac:dyDescent="0.2">
      <c r="A9" s="1" t="s">
        <v>34</v>
      </c>
      <c r="B9" s="3" t="s">
        <v>35</v>
      </c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2.95" customHeight="1" x14ac:dyDescent="0.2">
      <c r="A10" s="1" t="s">
        <v>36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10" customFormat="1" ht="12.95" customHeight="1" x14ac:dyDescent="0.2">
      <c r="A11" s="1" t="s">
        <v>37</v>
      </c>
      <c r="B11" s="5" t="s">
        <v>38</v>
      </c>
      <c r="C11" s="5">
        <v>53546</v>
      </c>
      <c r="D11" s="5">
        <v>36387</v>
      </c>
      <c r="E11" s="5">
        <v>36387</v>
      </c>
      <c r="F11" s="5">
        <v>36387</v>
      </c>
      <c r="G11" s="5">
        <v>36387</v>
      </c>
      <c r="H11" s="5">
        <v>36387</v>
      </c>
      <c r="I11" s="5">
        <v>36387</v>
      </c>
      <c r="J11" s="5">
        <v>36387</v>
      </c>
      <c r="K11" s="5">
        <v>36387</v>
      </c>
      <c r="L11" s="5">
        <v>36387</v>
      </c>
      <c r="M11" s="5">
        <v>36387</v>
      </c>
      <c r="N11" s="5">
        <v>36387</v>
      </c>
      <c r="O11" s="5">
        <f t="shared" ref="O11:O16" si="0">SUM(C11:N11)</f>
        <v>453803</v>
      </c>
    </row>
    <row r="12" spans="1:15" s="10" customFormat="1" ht="12.95" customHeight="1" x14ac:dyDescent="0.2">
      <c r="A12" s="1" t="s">
        <v>39</v>
      </c>
      <c r="B12" s="5" t="s">
        <v>40</v>
      </c>
      <c r="C12" s="5">
        <v>7018</v>
      </c>
      <c r="D12" s="5">
        <v>7018</v>
      </c>
      <c r="E12" s="5">
        <v>7019</v>
      </c>
      <c r="F12" s="5">
        <v>755</v>
      </c>
      <c r="G12" s="5">
        <v>755</v>
      </c>
      <c r="H12" s="5">
        <v>1055</v>
      </c>
      <c r="I12" s="5">
        <v>1754</v>
      </c>
      <c r="J12" s="5">
        <v>755</v>
      </c>
      <c r="K12" s="5">
        <v>755</v>
      </c>
      <c r="L12" s="5">
        <v>755</v>
      </c>
      <c r="M12" s="5">
        <v>1754</v>
      </c>
      <c r="N12" s="5">
        <v>755</v>
      </c>
      <c r="O12" s="5">
        <f t="shared" si="0"/>
        <v>30148</v>
      </c>
    </row>
    <row r="13" spans="1:15" s="11" customFormat="1" ht="12.95" customHeight="1" x14ac:dyDescent="0.2">
      <c r="A13" s="1" t="s">
        <v>41</v>
      </c>
      <c r="B13" s="5" t="s">
        <v>42</v>
      </c>
      <c r="C13" s="5">
        <v>952</v>
      </c>
      <c r="D13" s="5">
        <v>1124</v>
      </c>
      <c r="E13" s="5">
        <v>36590</v>
      </c>
      <c r="F13" s="5">
        <v>1989</v>
      </c>
      <c r="G13" s="5">
        <v>2682</v>
      </c>
      <c r="H13" s="5">
        <v>951</v>
      </c>
      <c r="I13" s="5">
        <v>1038</v>
      </c>
      <c r="J13" s="5">
        <v>692</v>
      </c>
      <c r="K13" s="5">
        <v>33129</v>
      </c>
      <c r="L13" s="5">
        <v>2768</v>
      </c>
      <c r="M13" s="5">
        <v>952</v>
      </c>
      <c r="N13" s="5">
        <v>3633</v>
      </c>
      <c r="O13" s="5">
        <f t="shared" si="0"/>
        <v>86500</v>
      </c>
    </row>
    <row r="14" spans="1:15" s="11" customFormat="1" ht="12.95" customHeight="1" x14ac:dyDescent="0.2">
      <c r="A14" s="1" t="s">
        <v>43</v>
      </c>
      <c r="B14" s="5" t="s">
        <v>44</v>
      </c>
      <c r="C14" s="5">
        <v>8303</v>
      </c>
      <c r="D14" s="5">
        <v>8303</v>
      </c>
      <c r="E14" s="5">
        <v>8302</v>
      </c>
      <c r="F14" s="5">
        <v>8303</v>
      </c>
      <c r="G14" s="5">
        <v>8303</v>
      </c>
      <c r="H14" s="5">
        <v>8302</v>
      </c>
      <c r="I14" s="5">
        <v>8303</v>
      </c>
      <c r="J14" s="5">
        <v>8303</v>
      </c>
      <c r="K14" s="5">
        <v>8302</v>
      </c>
      <c r="L14" s="5">
        <v>8303</v>
      </c>
      <c r="M14" s="5">
        <v>8303</v>
      </c>
      <c r="N14" s="5">
        <v>8302</v>
      </c>
      <c r="O14" s="5">
        <f t="shared" si="0"/>
        <v>99632</v>
      </c>
    </row>
    <row r="15" spans="1:15" s="11" customFormat="1" ht="12.95" customHeight="1" x14ac:dyDescent="0.2">
      <c r="A15" s="1" t="s">
        <v>45</v>
      </c>
      <c r="B15" s="5" t="s">
        <v>46</v>
      </c>
      <c r="C15" s="5">
        <v>542</v>
      </c>
      <c r="D15" s="5">
        <v>542</v>
      </c>
      <c r="E15" s="5">
        <v>541</v>
      </c>
      <c r="F15" s="5">
        <v>542</v>
      </c>
      <c r="G15" s="5">
        <v>542</v>
      </c>
      <c r="H15" s="5">
        <v>541</v>
      </c>
      <c r="I15" s="5">
        <v>542</v>
      </c>
      <c r="J15" s="5">
        <v>542</v>
      </c>
      <c r="K15" s="5">
        <v>541</v>
      </c>
      <c r="L15" s="5">
        <v>542</v>
      </c>
      <c r="M15" s="5">
        <v>542</v>
      </c>
      <c r="N15" s="5">
        <v>541</v>
      </c>
      <c r="O15" s="5">
        <f t="shared" si="0"/>
        <v>6500</v>
      </c>
    </row>
    <row r="16" spans="1:15" s="11" customFormat="1" ht="12.95" customHeight="1" x14ac:dyDescent="0.2">
      <c r="A16" s="1" t="s">
        <v>47</v>
      </c>
      <c r="B16" s="5" t="s">
        <v>48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0"/>
        <v>0</v>
      </c>
    </row>
    <row r="17" spans="1:16" s="12" customFormat="1" ht="12.95" customHeight="1" x14ac:dyDescent="0.2">
      <c r="A17" s="1" t="s">
        <v>49</v>
      </c>
      <c r="B17" s="6" t="s">
        <v>50</v>
      </c>
      <c r="C17" s="6">
        <f t="shared" ref="C17:O17" si="1">SUM(C11:C16)</f>
        <v>70361</v>
      </c>
      <c r="D17" s="6">
        <f t="shared" si="1"/>
        <v>53374</v>
      </c>
      <c r="E17" s="6">
        <f t="shared" si="1"/>
        <v>88839</v>
      </c>
      <c r="F17" s="6">
        <f t="shared" si="1"/>
        <v>47976</v>
      </c>
      <c r="G17" s="6">
        <f t="shared" si="1"/>
        <v>48669</v>
      </c>
      <c r="H17" s="6">
        <f t="shared" si="1"/>
        <v>47236</v>
      </c>
      <c r="I17" s="6">
        <f t="shared" si="1"/>
        <v>48024</v>
      </c>
      <c r="J17" s="6">
        <f t="shared" si="1"/>
        <v>46679</v>
      </c>
      <c r="K17" s="6">
        <f t="shared" si="1"/>
        <v>79114</v>
      </c>
      <c r="L17" s="6">
        <f t="shared" si="1"/>
        <v>48755</v>
      </c>
      <c r="M17" s="6">
        <f t="shared" si="1"/>
        <v>47938</v>
      </c>
      <c r="N17" s="6">
        <f t="shared" si="1"/>
        <v>49618</v>
      </c>
      <c r="O17" s="6">
        <f t="shared" si="1"/>
        <v>676583</v>
      </c>
    </row>
    <row r="18" spans="1:16" s="11" customFormat="1" ht="12.95" customHeight="1" x14ac:dyDescent="0.2">
      <c r="A18" s="1" t="s">
        <v>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6" s="11" customFormat="1" ht="12.95" customHeight="1" x14ac:dyDescent="0.2">
      <c r="A19" s="1" t="s">
        <v>52</v>
      </c>
      <c r="B19" s="7" t="s">
        <v>53</v>
      </c>
      <c r="C19" s="6">
        <f t="shared" ref="C19:O19" si="2">SUM(C7,C17)</f>
        <v>373294</v>
      </c>
      <c r="D19" s="6">
        <f t="shared" si="2"/>
        <v>275818</v>
      </c>
      <c r="E19" s="6">
        <f t="shared" si="2"/>
        <v>300915</v>
      </c>
      <c r="F19" s="6">
        <f t="shared" si="2"/>
        <v>286046</v>
      </c>
      <c r="G19" s="6">
        <f t="shared" si="2"/>
        <v>274977</v>
      </c>
      <c r="H19" s="6">
        <f t="shared" si="2"/>
        <v>158235</v>
      </c>
      <c r="I19" s="6">
        <f t="shared" si="2"/>
        <v>110250</v>
      </c>
      <c r="J19" s="6">
        <f t="shared" si="2"/>
        <v>87092</v>
      </c>
      <c r="K19" s="6">
        <f t="shared" si="2"/>
        <v>111988</v>
      </c>
      <c r="L19" s="6">
        <f t="shared" si="2"/>
        <v>103418</v>
      </c>
      <c r="M19" s="6">
        <f t="shared" si="2"/>
        <v>93826</v>
      </c>
      <c r="N19" s="6">
        <f t="shared" si="2"/>
        <v>82809</v>
      </c>
      <c r="O19" s="6">
        <f t="shared" si="2"/>
        <v>676583</v>
      </c>
    </row>
    <row r="20" spans="1:16" s="11" customFormat="1" ht="12.95" customHeight="1" x14ac:dyDescent="0.2">
      <c r="A20" s="1" t="s">
        <v>54</v>
      </c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s="11" customFormat="1" ht="12.95" customHeight="1" x14ac:dyDescent="0.2">
      <c r="A21" s="1" t="s">
        <v>55</v>
      </c>
      <c r="B21" s="7" t="s">
        <v>56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s="11" customFormat="1" ht="12.95" customHeight="1" x14ac:dyDescent="0.2">
      <c r="A22" s="1" t="s">
        <v>57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1" customFormat="1" ht="12.95" customHeight="1" x14ac:dyDescent="0.2">
      <c r="A23" s="1" t="s">
        <v>58</v>
      </c>
      <c r="B23" s="5" t="s">
        <v>59</v>
      </c>
      <c r="C23" s="5">
        <v>25815</v>
      </c>
      <c r="D23" s="5">
        <v>25815</v>
      </c>
      <c r="E23" s="5">
        <v>25816</v>
      </c>
      <c r="F23" s="5">
        <v>25815</v>
      </c>
      <c r="G23" s="5">
        <v>25815</v>
      </c>
      <c r="H23" s="5">
        <v>25816</v>
      </c>
      <c r="I23" s="5">
        <v>25815</v>
      </c>
      <c r="J23" s="5">
        <v>25815</v>
      </c>
      <c r="K23" s="5">
        <v>25816</v>
      </c>
      <c r="L23" s="5">
        <v>25815</v>
      </c>
      <c r="M23" s="5">
        <v>25816</v>
      </c>
      <c r="N23" s="5">
        <v>25816</v>
      </c>
      <c r="O23" s="5">
        <f t="shared" ref="O23:O32" si="3">SUM(C23:N23)</f>
        <v>309785</v>
      </c>
    </row>
    <row r="24" spans="1:16" s="11" customFormat="1" ht="12.95" customHeight="1" x14ac:dyDescent="0.2">
      <c r="A24" s="1" t="s">
        <v>60</v>
      </c>
      <c r="B24" s="5" t="s">
        <v>61</v>
      </c>
      <c r="C24" s="5">
        <v>4926</v>
      </c>
      <c r="D24" s="5">
        <v>4926</v>
      </c>
      <c r="E24" s="5">
        <v>4926</v>
      </c>
      <c r="F24" s="5">
        <v>4926</v>
      </c>
      <c r="G24" s="5">
        <v>4926</v>
      </c>
      <c r="H24" s="5">
        <v>4926</v>
      </c>
      <c r="I24" s="5">
        <v>4926</v>
      </c>
      <c r="J24" s="5">
        <v>4926</v>
      </c>
      <c r="K24" s="5">
        <v>4926</v>
      </c>
      <c r="L24" s="5">
        <v>4926</v>
      </c>
      <c r="M24" s="5">
        <v>4926</v>
      </c>
      <c r="N24" s="5">
        <v>4925</v>
      </c>
      <c r="O24" s="5">
        <f t="shared" si="3"/>
        <v>59111</v>
      </c>
    </row>
    <row r="25" spans="1:16" s="11" customFormat="1" ht="12.95" customHeight="1" x14ac:dyDescent="0.2">
      <c r="A25" s="1" t="s">
        <v>62</v>
      </c>
      <c r="B25" s="5" t="s">
        <v>63</v>
      </c>
      <c r="C25" s="5">
        <v>27601</v>
      </c>
      <c r="D25" s="5">
        <v>26498</v>
      </c>
      <c r="E25" s="5">
        <v>25118</v>
      </c>
      <c r="F25" s="5">
        <v>24014</v>
      </c>
      <c r="G25" s="5">
        <v>22634</v>
      </c>
      <c r="H25" s="5">
        <v>22082</v>
      </c>
      <c r="I25" s="5">
        <v>20978</v>
      </c>
      <c r="J25" s="5">
        <v>18494</v>
      </c>
      <c r="K25" s="5">
        <v>19598</v>
      </c>
      <c r="L25" s="5">
        <v>21806</v>
      </c>
      <c r="M25" s="5">
        <v>22910</v>
      </c>
      <c r="N25" s="5">
        <v>24290</v>
      </c>
      <c r="O25" s="5">
        <f t="shared" si="3"/>
        <v>276023</v>
      </c>
    </row>
    <row r="26" spans="1:16" s="11" customFormat="1" ht="12.95" customHeight="1" x14ac:dyDescent="0.2">
      <c r="A26" s="1" t="s">
        <v>64</v>
      </c>
      <c r="B26" s="5" t="s">
        <v>65</v>
      </c>
      <c r="C26" s="5">
        <v>2255</v>
      </c>
      <c r="D26" s="5">
        <v>2255</v>
      </c>
      <c r="E26" s="5">
        <v>2256</v>
      </c>
      <c r="F26" s="5">
        <v>2255</v>
      </c>
      <c r="G26" s="5">
        <v>2255</v>
      </c>
      <c r="H26" s="5">
        <v>2256</v>
      </c>
      <c r="I26" s="5">
        <v>2255</v>
      </c>
      <c r="J26" s="5">
        <v>2255</v>
      </c>
      <c r="K26" s="5">
        <v>2256</v>
      </c>
      <c r="L26" s="5">
        <v>2255</v>
      </c>
      <c r="M26" s="5">
        <v>2255</v>
      </c>
      <c r="N26" s="5">
        <v>2256</v>
      </c>
      <c r="O26" s="5">
        <f t="shared" si="3"/>
        <v>27064</v>
      </c>
    </row>
    <row r="27" spans="1:16" s="11" customFormat="1" ht="12.95" customHeight="1" x14ac:dyDescent="0.2">
      <c r="A27" s="1" t="s">
        <v>66</v>
      </c>
      <c r="B27" s="5" t="s">
        <v>67</v>
      </c>
      <c r="C27" s="5">
        <v>2728</v>
      </c>
      <c r="D27" s="5">
        <v>2728</v>
      </c>
      <c r="E27" s="5">
        <v>2729</v>
      </c>
      <c r="F27" s="5">
        <v>2728</v>
      </c>
      <c r="G27" s="5">
        <v>2728</v>
      </c>
      <c r="H27" s="5">
        <v>2729</v>
      </c>
      <c r="I27" s="5">
        <v>2728</v>
      </c>
      <c r="J27" s="5">
        <v>2728</v>
      </c>
      <c r="K27" s="5">
        <v>2729</v>
      </c>
      <c r="L27" s="5">
        <v>2728</v>
      </c>
      <c r="M27" s="5">
        <v>2728</v>
      </c>
      <c r="N27" s="5">
        <v>2729</v>
      </c>
      <c r="O27" s="5">
        <f t="shared" si="3"/>
        <v>32740</v>
      </c>
    </row>
    <row r="28" spans="1:16" s="11" customFormat="1" ht="12.95" customHeight="1" x14ac:dyDescent="0.2">
      <c r="A28" s="1" t="s">
        <v>68</v>
      </c>
      <c r="B28" s="5" t="s">
        <v>69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f t="shared" si="3"/>
        <v>0</v>
      </c>
    </row>
    <row r="29" spans="1:16" s="14" customFormat="1" ht="12.95" customHeight="1" x14ac:dyDescent="0.2">
      <c r="A29" s="1" t="s">
        <v>70</v>
      </c>
      <c r="B29" s="5" t="s">
        <v>71</v>
      </c>
      <c r="C29" s="5">
        <v>70610</v>
      </c>
      <c r="D29" s="5">
        <v>1520</v>
      </c>
      <c r="E29" s="5">
        <v>0</v>
      </c>
      <c r="F29" s="5">
        <v>0</v>
      </c>
      <c r="G29" s="5">
        <v>103620</v>
      </c>
      <c r="H29" s="5">
        <v>38200</v>
      </c>
      <c r="I29" s="5">
        <v>11135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f t="shared" si="3"/>
        <v>225085</v>
      </c>
      <c r="P29" s="13"/>
    </row>
    <row r="30" spans="1:16" x14ac:dyDescent="0.2">
      <c r="A30" s="1" t="s">
        <v>72</v>
      </c>
      <c r="B30" s="5" t="s">
        <v>73</v>
      </c>
      <c r="C30" s="5">
        <v>0</v>
      </c>
      <c r="D30" s="5">
        <v>0</v>
      </c>
      <c r="E30" s="5">
        <v>2000</v>
      </c>
      <c r="F30" s="5">
        <v>0</v>
      </c>
      <c r="G30" s="5">
        <v>2000</v>
      </c>
      <c r="H30" s="5">
        <v>0</v>
      </c>
      <c r="I30" s="5">
        <v>2000</v>
      </c>
      <c r="J30" s="5">
        <v>0</v>
      </c>
      <c r="K30" s="5">
        <v>2000</v>
      </c>
      <c r="L30" s="5">
        <v>0</v>
      </c>
      <c r="M30" s="5">
        <v>2000</v>
      </c>
      <c r="N30" s="5">
        <v>0</v>
      </c>
      <c r="O30" s="5">
        <f t="shared" si="3"/>
        <v>10000</v>
      </c>
    </row>
    <row r="31" spans="1:16" x14ac:dyDescent="0.2">
      <c r="A31" s="1" t="s">
        <v>74</v>
      </c>
      <c r="B31" s="5" t="s">
        <v>75</v>
      </c>
      <c r="C31" s="5">
        <v>16915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f t="shared" si="3"/>
        <v>16915</v>
      </c>
    </row>
    <row r="32" spans="1:16" x14ac:dyDescent="0.2">
      <c r="A32" s="17" t="s">
        <v>76</v>
      </c>
      <c r="B32" s="6" t="s">
        <v>77</v>
      </c>
      <c r="C32" s="6">
        <f t="shared" ref="C32:N32" si="4">SUM(C23:C31)</f>
        <v>150850</v>
      </c>
      <c r="D32" s="6">
        <f t="shared" si="4"/>
        <v>63742</v>
      </c>
      <c r="E32" s="6">
        <f t="shared" si="4"/>
        <v>62845</v>
      </c>
      <c r="F32" s="6">
        <f t="shared" si="4"/>
        <v>59738</v>
      </c>
      <c r="G32" s="6">
        <f t="shared" si="4"/>
        <v>163978</v>
      </c>
      <c r="H32" s="6">
        <f t="shared" si="4"/>
        <v>96009</v>
      </c>
      <c r="I32" s="6">
        <f t="shared" si="4"/>
        <v>69837</v>
      </c>
      <c r="J32" s="6">
        <f t="shared" si="4"/>
        <v>54218</v>
      </c>
      <c r="K32" s="6">
        <f t="shared" si="4"/>
        <v>57325</v>
      </c>
      <c r="L32" s="6">
        <f t="shared" si="4"/>
        <v>57530</v>
      </c>
      <c r="M32" s="6">
        <f t="shared" si="4"/>
        <v>60635</v>
      </c>
      <c r="N32" s="6">
        <f t="shared" si="4"/>
        <v>60016</v>
      </c>
      <c r="O32" s="6">
        <f t="shared" si="3"/>
        <v>956723</v>
      </c>
    </row>
    <row r="33" spans="1:15" s="11" customFormat="1" ht="12.95" customHeight="1" x14ac:dyDescent="0.2">
      <c r="A33" s="1" t="s">
        <v>78</v>
      </c>
      <c r="B33" s="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s="11" customFormat="1" ht="12.95" customHeight="1" x14ac:dyDescent="0.2">
      <c r="A34" s="1" t="s">
        <v>79</v>
      </c>
      <c r="B34" s="7" t="s">
        <v>80</v>
      </c>
      <c r="C34" s="6">
        <f t="shared" ref="C34:N34" si="5">C19-C32</f>
        <v>222444</v>
      </c>
      <c r="D34" s="6">
        <f t="shared" si="5"/>
        <v>212076</v>
      </c>
      <c r="E34" s="6">
        <f t="shared" si="5"/>
        <v>238070</v>
      </c>
      <c r="F34" s="6">
        <f t="shared" si="5"/>
        <v>226308</v>
      </c>
      <c r="G34" s="6">
        <f t="shared" si="5"/>
        <v>110999</v>
      </c>
      <c r="H34" s="6">
        <f t="shared" si="5"/>
        <v>62226</v>
      </c>
      <c r="I34" s="6">
        <f t="shared" si="5"/>
        <v>40413</v>
      </c>
      <c r="J34" s="6">
        <f t="shared" si="5"/>
        <v>32874</v>
      </c>
      <c r="K34" s="6">
        <f t="shared" si="5"/>
        <v>54663</v>
      </c>
      <c r="L34" s="6">
        <f t="shared" si="5"/>
        <v>45888</v>
      </c>
      <c r="M34" s="6">
        <f t="shared" si="5"/>
        <v>33191</v>
      </c>
      <c r="N34" s="6">
        <f t="shared" si="5"/>
        <v>22793</v>
      </c>
      <c r="O34" s="6"/>
    </row>
  </sheetData>
  <mergeCells count="2">
    <mergeCell ref="B1:O1"/>
    <mergeCell ref="A3:O3"/>
  </mergeCells>
  <pageMargins left="0.78680600000000001" right="0.78680600000000001" top="0.98402800000000001" bottom="0.98402800000000001" header="0.51180599999999998" footer="0.51180599999999998"/>
  <pageSetup paperSize="9" orientation="landscape" r:id="rId1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505730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2019-02-22T12:46:25Z</cp:lastPrinted>
  <dcterms:created xsi:type="dcterms:W3CDTF">2019-02-19T10:37:27Z</dcterms:created>
  <dcterms:modified xsi:type="dcterms:W3CDTF">2019-02-28T13:09:00Z</dcterms:modified>
</cp:coreProperties>
</file>