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450" activeTab="3"/>
  </bookViews>
  <sheets>
    <sheet name="1 mell" sheetId="1" r:id="rId1"/>
    <sheet name="7 mell" sheetId="2" r:id="rId2"/>
    <sheet name="2 mell" sheetId="3" r:id="rId3"/>
    <sheet name="Munka1" sheetId="4" r:id="rId4"/>
  </sheets>
  <definedNames>
    <definedName name="_xlnm.Print_Area" localSheetId="0">'1 mell'!$A$1:$I$187</definedName>
  </definedNames>
  <calcPr fullCalcOnLoad="1"/>
</workbook>
</file>

<file path=xl/sharedStrings.xml><?xml version="1.0" encoding="utf-8"?>
<sst xmlns="http://schemas.openxmlformats.org/spreadsheetml/2006/main" count="176" uniqueCount="157">
  <si>
    <t>Címrend</t>
  </si>
  <si>
    <t>I. Működési  bevételek</t>
  </si>
  <si>
    <t>1. Intézményi működési bevételek</t>
  </si>
  <si>
    <t>2. Önkormányzatok sajátos működési bevételei</t>
  </si>
  <si>
    <t xml:space="preserve">       2.1 Illetékek</t>
  </si>
  <si>
    <t xml:space="preserve">       2.2 Helyi adók</t>
  </si>
  <si>
    <t xml:space="preserve">       2.3 Átengedett központi adók</t>
  </si>
  <si>
    <t xml:space="preserve">       2.4 Bírságok, pótlékok és egyéb sajátos bevételek </t>
  </si>
  <si>
    <t>Működési bevételek összesen:</t>
  </si>
  <si>
    <t>II. Támogatások</t>
  </si>
  <si>
    <t>1. Önkormányzatok költségvetési támogatása</t>
  </si>
  <si>
    <t>1.2 Központosított előirányzatok</t>
  </si>
  <si>
    <t xml:space="preserve">Támogatások összesen: </t>
  </si>
  <si>
    <t>III. Felhalmozási és tőke jellegű bevételek</t>
  </si>
  <si>
    <t>1. Tárgyi eszközök, immateriális javak értékesítése</t>
  </si>
  <si>
    <t>2. Önkormányzatok sajátos felhalmozási és tőkebevételei</t>
  </si>
  <si>
    <t>3. Pénzügyi   befektetések bevételei</t>
  </si>
  <si>
    <t>Felhalmozási és töke jellegű bevételek összesen:</t>
  </si>
  <si>
    <t xml:space="preserve">         - ebből OEP-től átvett pénzeszköz</t>
  </si>
  <si>
    <t xml:space="preserve">        - ebből OEP-től átvett pénzeszköz</t>
  </si>
  <si>
    <t>Az önkormányzat bevételei összesen:</t>
  </si>
  <si>
    <t>I. Személyi juttatások előirányzata és teljesítése</t>
  </si>
  <si>
    <t>1./Rendszeres személyi juttatások</t>
  </si>
  <si>
    <t>2./ Nem rendszeres személyi juttatások</t>
  </si>
  <si>
    <t>3./ Külső személyi juttatások</t>
  </si>
  <si>
    <t>Személyi juttatások összesen:</t>
  </si>
  <si>
    <t>II. Munkaadókat terhelő járulékok előirányzata és teljesítése</t>
  </si>
  <si>
    <t>Munkaadót terhelő befizetések összesen:</t>
  </si>
  <si>
    <t>III. Dologi kiadások és egyéb folyó kiadások előirányzata és teljesítése</t>
  </si>
  <si>
    <t>1./Készletbeszerzés</t>
  </si>
  <si>
    <t>2./Kommunikációs szolgáltatások</t>
  </si>
  <si>
    <t>3./Szolgáltatási kiadások</t>
  </si>
  <si>
    <t>4./Általános forgalmi adó kiadások</t>
  </si>
  <si>
    <t>5./Kiküldetés, reprezentáció reklámkiadások</t>
  </si>
  <si>
    <t>6./Egyéb dologi kiadások</t>
  </si>
  <si>
    <t>7./Egyéb folyó kiadások</t>
  </si>
  <si>
    <t>Dologi és egyéb folyó kiadások összesen:</t>
  </si>
  <si>
    <t>IV. Végleges  pénzeszköz átadás, egyéb támogatás és az ellátottak pénzbeli juttatásainak előirányzata és teljesítése</t>
  </si>
  <si>
    <t>1./ Működési célú pénzeszköz átadás államháztartáson kívülre</t>
  </si>
  <si>
    <t>2./ Működési célú pénzeszköz átadás államháztartáson belülre</t>
  </si>
  <si>
    <t>Pénzeszköz átadás egyéb támogatás összesen:</t>
  </si>
  <si>
    <t>VI. Felhalmozási kiadások és pénzügyi befektetések előirányzata és teljesítése</t>
  </si>
  <si>
    <t>1./ Felújítás</t>
  </si>
  <si>
    <t>Felhalmozási kiadások és pénzügyi befektetések összesen:</t>
  </si>
  <si>
    <t>VII. Hitelek, kölcsönök nyújtása és törlesztése…..</t>
  </si>
  <si>
    <t>1./Felhalmozási célú támogatási kölcsön törlesztése áh. belülre</t>
  </si>
  <si>
    <t>2./Felhalmozási célú támogatási kölcsön nyújtása (lakosságnak)</t>
  </si>
  <si>
    <t xml:space="preserve"> Hitelek, kölcsönök….összesen:</t>
  </si>
  <si>
    <t>Az önkormányzat kiadásai összesen:</t>
  </si>
  <si>
    <t>Összesen:</t>
  </si>
  <si>
    <t>Az önkormányzat által folyósított ellátások részletezése</t>
  </si>
  <si>
    <t>II. Természetben nyújtott szociális ellátások</t>
  </si>
  <si>
    <t>IX. Átfutó kiadások</t>
  </si>
  <si>
    <t>I. Rászorultságtól függő pénzbeli  szociális, gyermekvédelmi ellátások</t>
  </si>
  <si>
    <t>Időskorúak járadéka</t>
  </si>
  <si>
    <t>Lakásfenntarási támogatás (normatív)</t>
  </si>
  <si>
    <t>Ápolási díj (normatív)</t>
  </si>
  <si>
    <t>Ápolási díj (helyi megállapítás)</t>
  </si>
  <si>
    <t>Átmeneti segély</t>
  </si>
  <si>
    <t>Temetési segély</t>
  </si>
  <si>
    <t>Egyéb az önkormányzat rendeletében megállapítható juttatás</t>
  </si>
  <si>
    <t>Rászorultságtól függő pénzbeli  szociális, gyermekvédelmi ellátások összesen:</t>
  </si>
  <si>
    <t>Természetben nyújtott lakásfenntartási támogatás</t>
  </si>
  <si>
    <t>Közgyógyellátás</t>
  </si>
  <si>
    <t>Rászorultságtól függő normatív kedvezmények (Gyvt. 148. § (5) bek., Közokt. Tv 10. § (4) bek., Tpr. Tv. 8. § (4) bek.)</t>
  </si>
  <si>
    <t>Étkeztetés</t>
  </si>
  <si>
    <t>Házi segítségnyújtás</t>
  </si>
  <si>
    <t>Természetben nyújtott szociális ellátások összesen:</t>
  </si>
  <si>
    <t>Egészségügyi szolgáltatásra való jogosultság Szt. 54. §.</t>
  </si>
  <si>
    <t>Az önkormányzat bevételei (ezer forint)</t>
  </si>
  <si>
    <t>Az önkormányzat kiadásai (ezer forint)</t>
  </si>
  <si>
    <t>Természetben nyújtott egyéb ellátások</t>
  </si>
  <si>
    <t>3./ Önkormányzatok által folyósított ellátások</t>
  </si>
  <si>
    <t xml:space="preserve">Nem foglalkoztatottak rendszeres szociális segélye </t>
  </si>
  <si>
    <t>Rendszeres szociális segély (kereső tevékenység mellett)</t>
  </si>
  <si>
    <t>Rendkívüli gyermekvédelmi támogatás</t>
  </si>
  <si>
    <t>5./ Felhalmozási célú pénzeszköz átadás államháztartáson kívülre</t>
  </si>
  <si>
    <t>6./ Felhalmozási célú pénzeszköz átadás önk. kvi. szervnek</t>
  </si>
  <si>
    <t>3./ Működési célú támogatási kölcsön nyújtása (lakosságnak)</t>
  </si>
  <si>
    <t>1.1 Normatív hozzájárulások</t>
  </si>
  <si>
    <t>1.5 Fejlesztési célú támogatások</t>
  </si>
  <si>
    <t>1. Támogatásértékű működési bevételek</t>
  </si>
  <si>
    <t>2. Támogatásértékű felhalmozási bevételek</t>
  </si>
  <si>
    <t>IV. Támogatásértékű bevételek</t>
  </si>
  <si>
    <t>VI. Támogatási kölcsönök visszatérülése…</t>
  </si>
  <si>
    <t>V. Véglegesen átvett pénzeszközök</t>
  </si>
  <si>
    <t>1. Műk. célú pe. átvétel áh. kívülről</t>
  </si>
  <si>
    <t>2. Felhalm. célú pe. átvétele áh. kívülről</t>
  </si>
  <si>
    <t xml:space="preserve"> Támogatásértékű bevételek összesen:</t>
  </si>
  <si>
    <t>Véglegesen átvett pénzeszközök összesen:</t>
  </si>
  <si>
    <t>Költségvetési bevételek összesen: I.-II.-III.-IV.-V.-VI.</t>
  </si>
  <si>
    <t>VII. Költségvetési hiány belső finanszírozására szolgáló pénzforgalom nélküli bevételek</t>
  </si>
  <si>
    <t>1. Előző évek előirányzat-maradványának igénybevétele</t>
  </si>
  <si>
    <t xml:space="preserve">  1.1 Működési célra</t>
  </si>
  <si>
    <t xml:space="preserve">  1.2 Felhalmozási célra</t>
  </si>
  <si>
    <t>1. Előző évek vállalkozási maradvány igénybevétele</t>
  </si>
  <si>
    <t>Költségvetési hiány belső finanszírozását meghaladó összegének külső finanszírozására szolgáló bevételek (VIII.-IX.-X.)</t>
  </si>
  <si>
    <t>VIII. Értékpapírok értékesítésének bevétele</t>
  </si>
  <si>
    <t>1. Működési célú</t>
  </si>
  <si>
    <t xml:space="preserve">  1.1. Forgatási célú értékpapírok bevételei</t>
  </si>
  <si>
    <t xml:space="preserve">  1.2. Befektetési célú értékpapírok bevételei</t>
  </si>
  <si>
    <t>2. Felhalmozási célú</t>
  </si>
  <si>
    <t>XI. Kötvények kibocsátásának bevétele</t>
  </si>
  <si>
    <t xml:space="preserve">  1.1. Forgatási célú kötvények kibocsátása</t>
  </si>
  <si>
    <t xml:space="preserve">  1.2. Befektetési célú értékpapírok kibocsátása</t>
  </si>
  <si>
    <t xml:space="preserve">  2.1. Forgatási célú értékpapírok bevételei</t>
  </si>
  <si>
    <t xml:space="preserve">  2.2. Befektetési célú értékpapírok bevételei</t>
  </si>
  <si>
    <t xml:space="preserve">  2.1. Forgatási célú kötvények kibocsátása</t>
  </si>
  <si>
    <t xml:space="preserve">  2.2. Befektetési célú kötvények kibocsátása</t>
  </si>
  <si>
    <t>X. Hitelek</t>
  </si>
  <si>
    <t>1. Működési célú hitel felvétele</t>
  </si>
  <si>
    <t xml:space="preserve">  1.1 Rövid lejáratú hitelek felvétele</t>
  </si>
  <si>
    <t xml:space="preserve">  1.2 Hosszú lejáratú hitelek felvétele</t>
  </si>
  <si>
    <t>2. Felhalmozási célú hitel felvétele</t>
  </si>
  <si>
    <t xml:space="preserve">  2.1 Rövid lejáratú hitelek felvétele</t>
  </si>
  <si>
    <t xml:space="preserve">  2.2 Hosszú lejáratú hitelek felvétele</t>
  </si>
  <si>
    <t>Finanszírozási bevételek (VIII.-IX.-X.):</t>
  </si>
  <si>
    <t>VIII. Általános/céltartalék</t>
  </si>
  <si>
    <t>2.) Intézményi felújítások ÁFA-ja</t>
  </si>
  <si>
    <t>3.) Intézményi beruházási kiadások</t>
  </si>
  <si>
    <t>4.) Intézményi beruházások ÁFA-ja</t>
  </si>
  <si>
    <t>4./Felhalmozási célú támogatási kölcsön törlesztése áh. belülre</t>
  </si>
  <si>
    <t>2./ Egészségügyi hozzájárulás</t>
  </si>
  <si>
    <t>3./ Táppénz hozzájárulás</t>
  </si>
  <si>
    <t>4./ Munkaadókat terhelő egyéb járulékok</t>
  </si>
  <si>
    <t>7./ Értékpapír vásárlás</t>
  </si>
  <si>
    <t>1./ Szociális hozzájárulási adó</t>
  </si>
  <si>
    <t>Hejőkürt Község Önkormányzatának 2013. évi költségvetése</t>
  </si>
  <si>
    <t xml:space="preserve">2013. évi
tervezett
előirányzat 
</t>
  </si>
  <si>
    <t xml:space="preserve">2012. évi
eredeti
előirányzat 
</t>
  </si>
  <si>
    <t xml:space="preserve">2012. évi
várható teljesítés
</t>
  </si>
  <si>
    <t>1.3 Normatív kötött felhasználású támogatások</t>
  </si>
  <si>
    <t>Általános tartalék</t>
  </si>
  <si>
    <t>Foglalkoztatást helyettesítő támogatás</t>
  </si>
  <si>
    <t>Rendszeres gyermekvédelmi kedvezmény</t>
  </si>
  <si>
    <t xml:space="preserve">A helyi önkormányzatok működésének általános támogatása </t>
  </si>
  <si>
    <t>jogcím</t>
  </si>
  <si>
    <t>Ft</t>
  </si>
  <si>
    <t>I. A helyi önkormányzatok általános támogatása</t>
  </si>
  <si>
    <t xml:space="preserve">   I.1.a) Önkormányzati hivatal működésének támogatása</t>
  </si>
  <si>
    <t xml:space="preserve">                     aa) 2013. április 30-áig az  I.1.a+b-c jogcímen nyújtott támogatás összesen</t>
  </si>
  <si>
    <t xml:space="preserve">                     ab) 2013. május 1-től az I.1.a+b-c jogcímen nyújtott támogatás összesen</t>
  </si>
  <si>
    <t xml:space="preserve">  I.1.b) Település-üzemeltetéshez kapcsolódó feladatellátás támogatása</t>
  </si>
  <si>
    <t xml:space="preserve">  I.1.c) Beszámítás összege</t>
  </si>
  <si>
    <t xml:space="preserve"> I.1. a-c)   jogcímen nyújtott támogatás összesen: </t>
  </si>
  <si>
    <t xml:space="preserve"> I.1.d) Egyéb kötelező önkormányzati feladatok támogatása </t>
  </si>
  <si>
    <t>A helyi önkormányzatok általános támogatása  összesen:</t>
  </si>
  <si>
    <t>Települési önkormányzatok szociális és gyermekjóléti feladatainak támogatása</t>
  </si>
  <si>
    <t>III.2. Hozzájárulás a pénzbeli szociális ellátásokhoz</t>
  </si>
  <si>
    <t>III.3.a(1) Szociális és gyermekjóléti alapszolgáltatások általános                 feladatai-családsegítés</t>
  </si>
  <si>
    <t>III.3.e.(1) falugondnoki szolgáltatás</t>
  </si>
  <si>
    <t>Szociális és gyermekjóléti feladatok támogatása összesen:</t>
  </si>
  <si>
    <t>Települési önkormányzatok kulturális feladatainak támogatása</t>
  </si>
  <si>
    <t xml:space="preserve">   d) nyílvános könyvtári feladatok ellátási és a közművelődési feladatok</t>
  </si>
  <si>
    <t>Kulturális feladatainak támogatása összesen:</t>
  </si>
  <si>
    <t>1.4 Egyéb központonti  támogatás</t>
  </si>
  <si>
    <t xml:space="preserve">2. számú melléklet a 3/2013. (II.18.) önkormányzati rendelethez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</si>
</sst>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.00\ &quot;Ft&quot;"/>
    <numFmt numFmtId="166" formatCode="#,##0.0\ &quot;Ft&quot;"/>
    <numFmt numFmtId="167" formatCode="#,##0\ &quot;Ft&quot;"/>
    <numFmt numFmtId="168" formatCode="0.0"/>
    <numFmt numFmtId="169" formatCode="_-* #,##0\ _F_t_-;\-* #,##0\ _F_t_-;_-* &quot;-&quot;??\ _F_t_-;_-@_-"/>
  </numFmts>
  <fonts count="85">
    <font>
      <sz val="10"/>
      <name val="Arial CE"/>
      <family val="0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u val="singleAccounting"/>
      <sz val="11"/>
      <name val="Times New Roman"/>
      <family val="1"/>
    </font>
    <font>
      <sz val="11"/>
      <name val="Times New Roman"/>
      <family val="1"/>
    </font>
    <font>
      <b/>
      <u val="doubleAccounting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u val="single"/>
      <sz val="10"/>
      <name val="Times New Roman"/>
      <family val="1"/>
    </font>
    <font>
      <b/>
      <u val="single"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62"/>
      <name val="Franklin Gothic Book"/>
      <family val="2"/>
    </font>
    <font>
      <b/>
      <sz val="18"/>
      <color indexed="56"/>
      <name val="Franklin Gothic Medium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10"/>
      <name val="Times New Roman"/>
      <family val="1"/>
    </font>
    <font>
      <b/>
      <u val="single"/>
      <sz val="12"/>
      <color indexed="10"/>
      <name val="Arial CE"/>
      <family val="0"/>
    </font>
    <font>
      <b/>
      <sz val="10"/>
      <color indexed="51"/>
      <name val="Arial CE"/>
      <family val="0"/>
    </font>
    <font>
      <b/>
      <sz val="12"/>
      <color indexed="10"/>
      <name val="Arial CE"/>
      <family val="0"/>
    </font>
    <font>
      <b/>
      <u val="doubleAccounting"/>
      <sz val="11"/>
      <color indexed="10"/>
      <name val="Times New Roman"/>
      <family val="1"/>
    </font>
    <font>
      <b/>
      <sz val="10"/>
      <color indexed="10"/>
      <name val="Lucida Calligraphy"/>
      <family val="4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8"/>
      <color theme="3"/>
      <name val="Franklin Gothic Medium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0"/>
      <name val="Franklin Gothic Book"/>
      <family val="2"/>
    </font>
    <font>
      <sz val="11"/>
      <color rgb="FFFF00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b/>
      <sz val="11"/>
      <color theme="1"/>
      <name val="Franklin Gothic Book"/>
      <family val="2"/>
    </font>
    <font>
      <sz val="11"/>
      <color rgb="FF9C0006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rgb="FFFF0000"/>
      <name val="Times New Roman"/>
      <family val="1"/>
    </font>
    <font>
      <b/>
      <u val="single"/>
      <sz val="12"/>
      <color rgb="FFFF0000"/>
      <name val="Arial CE"/>
      <family val="0"/>
    </font>
    <font>
      <b/>
      <sz val="10"/>
      <color rgb="FFFFC000"/>
      <name val="Arial CE"/>
      <family val="0"/>
    </font>
    <font>
      <b/>
      <sz val="12"/>
      <color rgb="FFFF0000"/>
      <name val="Arial CE"/>
      <family val="0"/>
    </font>
    <font>
      <b/>
      <u val="doubleAccounting"/>
      <sz val="11"/>
      <color rgb="FFFF0000"/>
      <name val="Times New Roman"/>
      <family val="1"/>
    </font>
    <font>
      <b/>
      <sz val="10"/>
      <color rgb="FFFF0000"/>
      <name val="Lucida Calligraphy"/>
      <family val="4"/>
    </font>
    <font>
      <sz val="10"/>
      <color rgb="FFFF0000"/>
      <name val="Arial CE"/>
      <family val="0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164" fontId="1" fillId="0" borderId="0" xfId="56" applyNumberFormat="1" applyFont="1" applyBorder="1" applyAlignment="1">
      <alignment horizontal="center" vertical="center"/>
      <protection/>
    </xf>
    <xf numFmtId="164" fontId="3" fillId="0" borderId="10" xfId="56" applyNumberFormat="1" applyFont="1" applyBorder="1" applyAlignment="1">
      <alignment horizontal="center" vertical="center" wrapText="1"/>
      <protection/>
    </xf>
    <xf numFmtId="164" fontId="1" fillId="0" borderId="10" xfId="56" applyNumberFormat="1" applyFont="1" applyBorder="1" applyAlignment="1">
      <alignment horizontal="center" vertical="center"/>
      <protection/>
    </xf>
    <xf numFmtId="164" fontId="1" fillId="0" borderId="11" xfId="56" applyNumberFormat="1" applyFont="1" applyBorder="1" applyAlignment="1">
      <alignment horizontal="right"/>
      <protection/>
    </xf>
    <xf numFmtId="164" fontId="1" fillId="0" borderId="12" xfId="56" applyNumberFormat="1" applyFont="1" applyBorder="1" applyAlignment="1">
      <alignment horizontal="right"/>
      <protection/>
    </xf>
    <xf numFmtId="164" fontId="4" fillId="0" borderId="11" xfId="56" applyNumberFormat="1" applyFont="1" applyBorder="1" applyAlignment="1">
      <alignment horizontal="right"/>
      <protection/>
    </xf>
    <xf numFmtId="164" fontId="1" fillId="0" borderId="12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right"/>
      <protection/>
    </xf>
    <xf numFmtId="164" fontId="1" fillId="0" borderId="11" xfId="56" applyNumberFormat="1" applyFont="1" applyBorder="1" applyAlignment="1">
      <alignment horizontal="center"/>
      <protection/>
    </xf>
    <xf numFmtId="164" fontId="6" fillId="0" borderId="13" xfId="56" applyNumberFormat="1" applyFont="1" applyBorder="1">
      <alignment/>
      <protection/>
    </xf>
    <xf numFmtId="164" fontId="6" fillId="0" borderId="14" xfId="56" applyNumberFormat="1" applyFont="1" applyBorder="1">
      <alignment/>
      <protection/>
    </xf>
    <xf numFmtId="164" fontId="1" fillId="0" borderId="0" xfId="56" applyNumberFormat="1" applyFont="1" applyBorder="1" applyAlignment="1">
      <alignment horizontal="center"/>
      <protection/>
    </xf>
    <xf numFmtId="164" fontId="4" fillId="0" borderId="12" xfId="56" applyNumberFormat="1" applyFont="1" applyBorder="1">
      <alignment/>
      <protection/>
    </xf>
    <xf numFmtId="164" fontId="4" fillId="0" borderId="11" xfId="56" applyNumberFormat="1" applyFont="1" applyBorder="1">
      <alignment/>
      <protection/>
    </xf>
    <xf numFmtId="164" fontId="1" fillId="0" borderId="15" xfId="56" applyNumberFormat="1" applyFont="1" applyBorder="1" applyAlignment="1">
      <alignment horizontal="right"/>
      <protection/>
    </xf>
    <xf numFmtId="164" fontId="7" fillId="0" borderId="12" xfId="56" applyNumberFormat="1" applyFont="1" applyBorder="1" applyAlignment="1">
      <alignment horizontal="right"/>
      <protection/>
    </xf>
    <xf numFmtId="164" fontId="7" fillId="0" borderId="11" xfId="56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164" fontId="1" fillId="0" borderId="0" xfId="56" applyNumberFormat="1" applyFont="1" applyBorder="1" applyAlignment="1">
      <alignment horizontal="left"/>
      <protection/>
    </xf>
    <xf numFmtId="164" fontId="1" fillId="0" borderId="0" xfId="56" applyNumberFormat="1" applyFont="1" applyBorder="1" applyAlignment="1">
      <alignment horizontal="right"/>
      <protection/>
    </xf>
    <xf numFmtId="164" fontId="4" fillId="0" borderId="0" xfId="56" applyNumberFormat="1" applyFont="1" applyBorder="1">
      <alignment/>
      <protection/>
    </xf>
    <xf numFmtId="164" fontId="4" fillId="0" borderId="0" xfId="56" applyNumberFormat="1" applyFont="1" applyBorder="1" applyAlignment="1">
      <alignment horizontal="right"/>
      <protection/>
    </xf>
    <xf numFmtId="16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4" fillId="0" borderId="15" xfId="56" applyNumberFormat="1" applyFont="1" applyBorder="1" applyAlignment="1">
      <alignment horizontal="right"/>
      <protection/>
    </xf>
    <xf numFmtId="3" fontId="1" fillId="0" borderId="12" xfId="56" applyNumberFormat="1" applyFont="1" applyBorder="1" applyAlignment="1">
      <alignment horizontal="right"/>
      <protection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6" xfId="56" applyNumberFormat="1" applyFont="1" applyBorder="1" applyAlignment="1">
      <alignment horizontal="center"/>
      <protection/>
    </xf>
    <xf numFmtId="164" fontId="1" fillId="0" borderId="13" xfId="56" applyNumberFormat="1" applyFont="1" applyBorder="1" applyAlignment="1">
      <alignment horizontal="right" vertical="center" wrapText="1"/>
      <protection/>
    </xf>
    <xf numFmtId="164" fontId="1" fillId="0" borderId="14" xfId="56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1" fillId="0" borderId="11" xfId="56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164" fontId="5" fillId="0" borderId="0" xfId="56" applyNumberFormat="1" applyFont="1" applyFill="1" applyBorder="1" applyAlignment="1">
      <alignment horizontal="right"/>
      <protection/>
    </xf>
    <xf numFmtId="164" fontId="10" fillId="0" borderId="12" xfId="56" applyNumberFormat="1" applyFont="1" applyBorder="1" applyAlignment="1">
      <alignment horizontal="right"/>
      <protection/>
    </xf>
    <xf numFmtId="164" fontId="4" fillId="0" borderId="0" xfId="56" applyNumberFormat="1" applyFont="1" applyBorder="1" applyAlignment="1">
      <alignment horizontal="center"/>
      <protection/>
    </xf>
    <xf numFmtId="164" fontId="1" fillId="0" borderId="0" xfId="56" applyNumberFormat="1" applyFont="1" applyBorder="1" applyAlignment="1">
      <alignment horizontal="center" vertical="center" wrapText="1"/>
      <protection/>
    </xf>
    <xf numFmtId="164" fontId="3" fillId="0" borderId="0" xfId="56" applyNumberFormat="1" applyFont="1" applyBorder="1" applyAlignment="1">
      <alignment horizontal="center" vertical="center" wrapText="1"/>
      <protection/>
    </xf>
    <xf numFmtId="164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1" fillId="0" borderId="0" xfId="56" applyNumberFormat="1" applyFont="1" applyBorder="1" applyAlignment="1">
      <alignment horizontal="right"/>
      <protection/>
    </xf>
    <xf numFmtId="164" fontId="6" fillId="0" borderId="0" xfId="56" applyNumberFormat="1" applyFont="1" applyBorder="1">
      <alignment/>
      <protection/>
    </xf>
    <xf numFmtId="164" fontId="3" fillId="0" borderId="0" xfId="56" applyNumberFormat="1" applyFont="1" applyBorder="1" applyAlignment="1">
      <alignment horizontal="center"/>
      <protection/>
    </xf>
    <xf numFmtId="164" fontId="7" fillId="0" borderId="0" xfId="56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Alignment="1">
      <alignment/>
    </xf>
    <xf numFmtId="3" fontId="5" fillId="0" borderId="0" xfId="56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70" fillId="0" borderId="0" xfId="56" applyNumberFormat="1" applyFont="1" applyBorder="1" applyAlignment="1">
      <alignment horizontal="right"/>
      <protection/>
    </xf>
    <xf numFmtId="164" fontId="70" fillId="0" borderId="0" xfId="0" applyNumberFormat="1" applyFont="1" applyBorder="1" applyAlignment="1">
      <alignment/>
    </xf>
    <xf numFmtId="164" fontId="10" fillId="0" borderId="11" xfId="56" applyNumberFormat="1" applyFont="1" applyBorder="1" applyAlignment="1">
      <alignment horizontal="right"/>
      <protection/>
    </xf>
    <xf numFmtId="3" fontId="3" fillId="0" borderId="17" xfId="56" applyNumberFormat="1" applyFont="1" applyBorder="1" applyAlignment="1">
      <alignment horizontal="center" vertical="center" wrapText="1"/>
      <protection/>
    </xf>
    <xf numFmtId="3" fontId="1" fillId="0" borderId="17" xfId="56" applyNumberFormat="1" applyFont="1" applyBorder="1" applyAlignment="1">
      <alignment horizontal="center" vertical="center"/>
      <protection/>
    </xf>
    <xf numFmtId="3" fontId="1" fillId="0" borderId="18" xfId="56" applyNumberFormat="1" applyFont="1" applyBorder="1" applyAlignment="1">
      <alignment horizontal="right"/>
      <protection/>
    </xf>
    <xf numFmtId="3" fontId="4" fillId="0" borderId="18" xfId="56" applyNumberFormat="1" applyFont="1" applyBorder="1" applyAlignment="1">
      <alignment horizontal="right"/>
      <protection/>
    </xf>
    <xf numFmtId="3" fontId="6" fillId="0" borderId="19" xfId="56" applyNumberFormat="1" applyFont="1" applyBorder="1">
      <alignment/>
      <protection/>
    </xf>
    <xf numFmtId="3" fontId="4" fillId="0" borderId="18" xfId="56" applyNumberFormat="1" applyFont="1" applyBorder="1">
      <alignment/>
      <protection/>
    </xf>
    <xf numFmtId="3" fontId="1" fillId="0" borderId="20" xfId="56" applyNumberFormat="1" applyFont="1" applyBorder="1" applyAlignment="1">
      <alignment horizontal="right"/>
      <protection/>
    </xf>
    <xf numFmtId="3" fontId="7" fillId="0" borderId="18" xfId="56" applyNumberFormat="1" applyFont="1" applyBorder="1" applyAlignment="1">
      <alignment horizontal="right"/>
      <protection/>
    </xf>
    <xf numFmtId="164" fontId="10" fillId="0" borderId="18" xfId="56" applyNumberFormat="1" applyFont="1" applyBorder="1" applyAlignment="1">
      <alignment horizontal="right"/>
      <protection/>
    </xf>
    <xf numFmtId="164" fontId="7" fillId="0" borderId="18" xfId="56" applyNumberFormat="1" applyFont="1" applyBorder="1" applyAlignment="1">
      <alignment horizontal="right"/>
      <protection/>
    </xf>
    <xf numFmtId="1" fontId="1" fillId="0" borderId="12" xfId="0" applyNumberFormat="1" applyFont="1" applyBorder="1" applyAlignment="1">
      <alignment/>
    </xf>
    <xf numFmtId="164" fontId="6" fillId="0" borderId="12" xfId="56" applyNumberFormat="1" applyFont="1" applyBorder="1">
      <alignment/>
      <protection/>
    </xf>
    <xf numFmtId="0" fontId="0" fillId="0" borderId="12" xfId="0" applyBorder="1" applyAlignment="1">
      <alignment/>
    </xf>
    <xf numFmtId="164" fontId="1" fillId="0" borderId="19" xfId="56" applyNumberFormat="1" applyFont="1" applyBorder="1" applyAlignment="1">
      <alignment horizontal="right" vertical="center" wrapText="1"/>
      <protection/>
    </xf>
    <xf numFmtId="3" fontId="17" fillId="0" borderId="0" xfId="0" applyNumberFormat="1" applyFont="1" applyAlignment="1">
      <alignment/>
    </xf>
    <xf numFmtId="164" fontId="5" fillId="0" borderId="0" xfId="56" applyNumberFormat="1" applyFont="1" applyBorder="1" applyAlignment="1">
      <alignment horizontal="right"/>
      <protection/>
    </xf>
    <xf numFmtId="164" fontId="5" fillId="0" borderId="0" xfId="56" applyNumberFormat="1" applyFont="1" applyBorder="1" applyAlignment="1">
      <alignment horizontal="center"/>
      <protection/>
    </xf>
    <xf numFmtId="164" fontId="71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72" fillId="0" borderId="0" xfId="0" applyFont="1" applyAlignment="1">
      <alignment/>
    </xf>
    <xf numFmtId="164" fontId="18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164" fontId="4" fillId="0" borderId="12" xfId="56" applyNumberFormat="1" applyFont="1" applyBorder="1" applyAlignment="1">
      <alignment horizontal="center"/>
      <protection/>
    </xf>
    <xf numFmtId="164" fontId="4" fillId="0" borderId="11" xfId="56" applyNumberFormat="1" applyFont="1" applyBorder="1" applyAlignment="1">
      <alignment horizontal="center"/>
      <protection/>
    </xf>
    <xf numFmtId="3" fontId="0" fillId="0" borderId="0" xfId="0" applyNumberFormat="1" applyAlignment="1">
      <alignment horizontal="center"/>
    </xf>
    <xf numFmtId="3" fontId="5" fillId="0" borderId="0" xfId="56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4" fontId="70" fillId="0" borderId="0" xfId="56" applyNumberFormat="1" applyFont="1" applyBorder="1" applyAlignment="1">
      <alignment horizontal="center"/>
      <protection/>
    </xf>
    <xf numFmtId="3" fontId="74" fillId="0" borderId="0" xfId="56" applyNumberFormat="1" applyFont="1" applyBorder="1" applyAlignment="1">
      <alignment horizontal="center"/>
      <protection/>
    </xf>
    <xf numFmtId="167" fontId="74" fillId="0" borderId="0" xfId="56" applyNumberFormat="1" applyFont="1" applyBorder="1" applyAlignment="1">
      <alignment horizontal="center"/>
      <protection/>
    </xf>
    <xf numFmtId="164" fontId="75" fillId="0" borderId="0" xfId="56" applyNumberFormat="1" applyFont="1" applyBorder="1" applyAlignment="1">
      <alignment horizontal="center"/>
      <protection/>
    </xf>
    <xf numFmtId="164" fontId="1" fillId="0" borderId="12" xfId="56" applyNumberFormat="1" applyFont="1" applyBorder="1" applyAlignment="1">
      <alignment/>
      <protection/>
    </xf>
    <xf numFmtId="164" fontId="1" fillId="0" borderId="12" xfId="56" applyNumberFormat="1" applyFont="1" applyBorder="1" applyAlignment="1">
      <alignment horizontal="right" wrapText="1"/>
      <protection/>
    </xf>
    <xf numFmtId="3" fontId="9" fillId="0" borderId="0" xfId="0" applyNumberFormat="1" applyFont="1" applyBorder="1" applyAlignment="1">
      <alignment/>
    </xf>
    <xf numFmtId="3" fontId="1" fillId="0" borderId="15" xfId="56" applyNumberFormat="1" applyFont="1" applyBorder="1" applyAlignment="1">
      <alignment horizontal="right"/>
      <protection/>
    </xf>
    <xf numFmtId="164" fontId="6" fillId="0" borderId="11" xfId="56" applyNumberFormat="1" applyFont="1" applyBorder="1">
      <alignment/>
      <protection/>
    </xf>
    <xf numFmtId="3" fontId="1" fillId="0" borderId="18" xfId="56" applyNumberFormat="1" applyFont="1" applyBorder="1" applyAlignment="1">
      <alignment/>
      <protection/>
    </xf>
    <xf numFmtId="164" fontId="1" fillId="0" borderId="11" xfId="56" applyNumberFormat="1" applyFont="1" applyBorder="1" applyAlignment="1">
      <alignment/>
      <protection/>
    </xf>
    <xf numFmtId="3" fontId="76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164" fontId="1" fillId="0" borderId="11" xfId="56" applyNumberFormat="1" applyFont="1" applyBorder="1" applyAlignment="1">
      <alignment horizontal="right" wrapText="1"/>
      <protection/>
    </xf>
    <xf numFmtId="3" fontId="7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56" applyNumberFormat="1" applyFont="1" applyFill="1" applyBorder="1" applyAlignment="1">
      <alignment horizontal="right"/>
      <protection/>
    </xf>
    <xf numFmtId="0" fontId="2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69" fontId="80" fillId="0" borderId="0" xfId="40" applyNumberFormat="1" applyFont="1" applyAlignment="1">
      <alignment horizontal="right" vertical="center"/>
    </xf>
    <xf numFmtId="0" fontId="79" fillId="0" borderId="0" xfId="0" applyFont="1" applyAlignment="1">
      <alignment/>
    </xf>
    <xf numFmtId="169" fontId="80" fillId="0" borderId="0" xfId="40" applyNumberFormat="1" applyFont="1" applyAlignment="1">
      <alignment horizontal="right"/>
    </xf>
    <xf numFmtId="0" fontId="81" fillId="0" borderId="0" xfId="0" applyFont="1" applyAlignment="1">
      <alignment/>
    </xf>
    <xf numFmtId="169" fontId="81" fillId="0" borderId="0" xfId="40" applyNumberFormat="1" applyFont="1" applyAlignment="1">
      <alignment horizontal="right"/>
    </xf>
    <xf numFmtId="169" fontId="81" fillId="0" borderId="0" xfId="40" applyNumberFormat="1" applyFont="1" applyAlignment="1">
      <alignment/>
    </xf>
    <xf numFmtId="169" fontId="79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69" fontId="83" fillId="0" borderId="0" xfId="40" applyNumberFormat="1" applyFont="1" applyAlignment="1">
      <alignment horizontal="right"/>
    </xf>
    <xf numFmtId="0" fontId="1" fillId="0" borderId="11" xfId="0" applyFont="1" applyBorder="1" applyAlignment="1">
      <alignment/>
    </xf>
    <xf numFmtId="164" fontId="1" fillId="0" borderId="21" xfId="56" applyNumberFormat="1" applyFont="1" applyBorder="1" applyAlignment="1">
      <alignment horizontal="center"/>
      <protection/>
    </xf>
    <xf numFmtId="164" fontId="1" fillId="0" borderId="22" xfId="56" applyNumberFormat="1" applyFont="1" applyBorder="1" applyAlignment="1">
      <alignment horizontal="center"/>
      <protection/>
    </xf>
    <xf numFmtId="164" fontId="1" fillId="0" borderId="15" xfId="56" applyNumberFormat="1" applyFont="1" applyBorder="1" applyAlignment="1">
      <alignment horizontal="center"/>
      <protection/>
    </xf>
    <xf numFmtId="164" fontId="1" fillId="0" borderId="21" xfId="56" applyNumberFormat="1" applyFont="1" applyBorder="1" applyAlignment="1">
      <alignment horizontal="left"/>
      <protection/>
    </xf>
    <xf numFmtId="164" fontId="1" fillId="0" borderId="22" xfId="56" applyNumberFormat="1" applyFont="1" applyBorder="1" applyAlignment="1">
      <alignment horizontal="left"/>
      <protection/>
    </xf>
    <xf numFmtId="164" fontId="1" fillId="0" borderId="18" xfId="56" applyNumberFormat="1" applyFont="1" applyBorder="1" applyAlignment="1">
      <alignment horizontal="left"/>
      <protection/>
    </xf>
    <xf numFmtId="164" fontId="1" fillId="0" borderId="23" xfId="56" applyNumberFormat="1" applyFont="1" applyBorder="1" applyAlignment="1">
      <alignment horizontal="left"/>
      <protection/>
    </xf>
    <xf numFmtId="164" fontId="1" fillId="0" borderId="12" xfId="56" applyNumberFormat="1" applyFont="1" applyBorder="1" applyAlignment="1">
      <alignment horizontal="left"/>
      <protection/>
    </xf>
    <xf numFmtId="164" fontId="4" fillId="0" borderId="23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center"/>
      <protection/>
    </xf>
    <xf numFmtId="164" fontId="1" fillId="0" borderId="18" xfId="56" applyNumberFormat="1" applyFont="1" applyBorder="1" applyAlignment="1">
      <alignment horizontal="center"/>
      <protection/>
    </xf>
    <xf numFmtId="164" fontId="1" fillId="0" borderId="24" xfId="56" applyNumberFormat="1" applyFont="1" applyBorder="1" applyAlignment="1">
      <alignment horizontal="center" vertical="center"/>
      <protection/>
    </xf>
    <xf numFmtId="164" fontId="1" fillId="0" borderId="25" xfId="56" applyNumberFormat="1" applyFont="1" applyBorder="1" applyAlignment="1">
      <alignment horizontal="center" vertical="center"/>
      <protection/>
    </xf>
    <xf numFmtId="164" fontId="1" fillId="0" borderId="26" xfId="56" applyNumberFormat="1" applyFont="1" applyBorder="1" applyAlignment="1">
      <alignment horizontal="center" vertical="center"/>
      <protection/>
    </xf>
    <xf numFmtId="164" fontId="1" fillId="0" borderId="27" xfId="56" applyNumberFormat="1" applyFont="1" applyBorder="1" applyAlignment="1">
      <alignment horizontal="center" vertical="center"/>
      <protection/>
    </xf>
    <xf numFmtId="164" fontId="1" fillId="0" borderId="0" xfId="56" applyNumberFormat="1" applyFont="1" applyBorder="1" applyAlignment="1">
      <alignment horizontal="center" vertical="center"/>
      <protection/>
    </xf>
    <xf numFmtId="164" fontId="1" fillId="0" borderId="28" xfId="56" applyNumberFormat="1" applyFont="1" applyBorder="1" applyAlignment="1">
      <alignment horizontal="center" vertical="center"/>
      <protection/>
    </xf>
    <xf numFmtId="164" fontId="1" fillId="0" borderId="29" xfId="56" applyNumberFormat="1" applyFont="1" applyBorder="1" applyAlignment="1">
      <alignment horizontal="center" vertical="center"/>
      <protection/>
    </xf>
    <xf numFmtId="164" fontId="1" fillId="0" borderId="30" xfId="56" applyNumberFormat="1" applyFont="1" applyBorder="1" applyAlignment="1">
      <alignment horizontal="center" vertical="center"/>
      <protection/>
    </xf>
    <xf numFmtId="164" fontId="1" fillId="0" borderId="31" xfId="56" applyNumberFormat="1" applyFont="1" applyBorder="1" applyAlignment="1">
      <alignment horizontal="center" vertical="center"/>
      <protection/>
    </xf>
    <xf numFmtId="164" fontId="1" fillId="0" borderId="23" xfId="56" applyNumberFormat="1" applyFont="1" applyBorder="1" applyAlignment="1">
      <alignment horizontal="center"/>
      <protection/>
    </xf>
    <xf numFmtId="164" fontId="1" fillId="0" borderId="12" xfId="56" applyNumberFormat="1" applyFont="1" applyBorder="1" applyAlignment="1">
      <alignment horizontal="center"/>
      <protection/>
    </xf>
    <xf numFmtId="164" fontId="1" fillId="0" borderId="11" xfId="56" applyNumberFormat="1" applyFont="1" applyBorder="1" applyAlignment="1">
      <alignment horizontal="center"/>
      <protection/>
    </xf>
    <xf numFmtId="164" fontId="3" fillId="0" borderId="23" xfId="56" applyNumberFormat="1" applyFont="1" applyBorder="1" applyAlignment="1">
      <alignment horizontal="left"/>
      <protection/>
    </xf>
    <xf numFmtId="164" fontId="3" fillId="0" borderId="12" xfId="56" applyNumberFormat="1" applyFont="1" applyBorder="1" applyAlignment="1">
      <alignment horizontal="left"/>
      <protection/>
    </xf>
    <xf numFmtId="164" fontId="1" fillId="0" borderId="32" xfId="56" applyNumberFormat="1" applyFont="1" applyBorder="1" applyAlignment="1">
      <alignment horizontal="center" vertical="center" wrapText="1"/>
      <protection/>
    </xf>
    <xf numFmtId="164" fontId="1" fillId="0" borderId="33" xfId="56" applyNumberFormat="1" applyFont="1" applyBorder="1" applyAlignment="1">
      <alignment horizontal="center" vertical="center" wrapText="1"/>
      <protection/>
    </xf>
    <xf numFmtId="164" fontId="1" fillId="0" borderId="17" xfId="56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34" xfId="56" applyNumberFormat="1" applyFont="1" applyBorder="1" applyAlignment="1">
      <alignment horizontal="center" vertical="center"/>
      <protection/>
    </xf>
    <xf numFmtId="164" fontId="1" fillId="0" borderId="35" xfId="56" applyNumberFormat="1" applyFont="1" applyBorder="1" applyAlignment="1">
      <alignment horizontal="center" vertical="center"/>
      <protection/>
    </xf>
    <xf numFmtId="164" fontId="1" fillId="0" borderId="36" xfId="56" applyNumberFormat="1" applyFont="1" applyBorder="1" applyAlignment="1">
      <alignment horizontal="center" vertical="center"/>
      <protection/>
    </xf>
    <xf numFmtId="164" fontId="1" fillId="0" borderId="37" xfId="56" applyNumberFormat="1" applyFont="1" applyBorder="1" applyAlignment="1">
      <alignment horizontal="center" vertical="center"/>
      <protection/>
    </xf>
    <xf numFmtId="164" fontId="1" fillId="0" borderId="38" xfId="56" applyNumberFormat="1" applyFont="1" applyBorder="1" applyAlignment="1">
      <alignment horizontal="center" vertical="center"/>
      <protection/>
    </xf>
    <xf numFmtId="164" fontId="1" fillId="0" borderId="39" xfId="56" applyNumberFormat="1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" fontId="1" fillId="0" borderId="40" xfId="0" applyNumberFormat="1" applyFont="1" applyBorder="1" applyAlignment="1">
      <alignment horizontal="left"/>
    </xf>
    <xf numFmtId="16" fontId="1" fillId="0" borderId="22" xfId="0" applyNumberFormat="1" applyFont="1" applyBorder="1" applyAlignment="1">
      <alignment horizontal="left"/>
    </xf>
    <xf numFmtId="16" fontId="1" fillId="0" borderId="18" xfId="0" applyNumberFormat="1" applyFont="1" applyBorder="1" applyAlignment="1">
      <alignment horizontal="left"/>
    </xf>
    <xf numFmtId="164" fontId="1" fillId="0" borderId="41" xfId="56" applyNumberFormat="1" applyFont="1" applyBorder="1" applyAlignment="1">
      <alignment horizontal="center" vertical="center" wrapText="1"/>
      <protection/>
    </xf>
    <xf numFmtId="164" fontId="1" fillId="0" borderId="42" xfId="56" applyNumberFormat="1" applyFont="1" applyBorder="1" applyAlignment="1">
      <alignment horizontal="center" vertical="center" wrapText="1"/>
      <protection/>
    </xf>
    <xf numFmtId="164" fontId="1" fillId="0" borderId="43" xfId="56" applyNumberFormat="1" applyFont="1" applyBorder="1" applyAlignment="1">
      <alignment horizontal="center" vertical="center" wrapText="1"/>
      <protection/>
    </xf>
    <xf numFmtId="164" fontId="1" fillId="0" borderId="23" xfId="56" applyNumberFormat="1" applyFont="1" applyBorder="1" applyAlignment="1">
      <alignment horizontal="center" vertical="center" wrapText="1"/>
      <protection/>
    </xf>
    <xf numFmtId="164" fontId="1" fillId="0" borderId="12" xfId="56" applyNumberFormat="1" applyFont="1" applyBorder="1" applyAlignment="1">
      <alignment horizontal="center" vertical="center" wrapText="1"/>
      <protection/>
    </xf>
    <xf numFmtId="164" fontId="1" fillId="0" borderId="11" xfId="56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1" fillId="0" borderId="44" xfId="56" applyNumberFormat="1" applyFont="1" applyBorder="1" applyAlignment="1">
      <alignment horizontal="center"/>
      <protection/>
    </xf>
    <xf numFmtId="164" fontId="1" fillId="0" borderId="45" xfId="56" applyNumberFormat="1" applyFont="1" applyBorder="1" applyAlignment="1">
      <alignment horizontal="center"/>
      <protection/>
    </xf>
    <xf numFmtId="164" fontId="1" fillId="0" borderId="46" xfId="56" applyNumberFormat="1" applyFont="1" applyBorder="1" applyAlignment="1">
      <alignment horizontal="center"/>
      <protection/>
    </xf>
    <xf numFmtId="164" fontId="5" fillId="0" borderId="2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1" fillId="0" borderId="23" xfId="56" applyNumberFormat="1" applyFont="1" applyBorder="1" applyAlignment="1">
      <alignment/>
      <protection/>
    </xf>
    <xf numFmtId="164" fontId="1" fillId="0" borderId="12" xfId="56" applyNumberFormat="1" applyFont="1" applyBorder="1" applyAlignment="1">
      <alignment/>
      <protection/>
    </xf>
    <xf numFmtId="164" fontId="1" fillId="0" borderId="23" xfId="56" applyNumberFormat="1" applyFont="1" applyBorder="1" applyAlignment="1">
      <alignment horizontal="center" wrapText="1"/>
      <protection/>
    </xf>
    <xf numFmtId="164" fontId="1" fillId="0" borderId="12" xfId="56" applyNumberFormat="1" applyFont="1" applyBorder="1" applyAlignment="1">
      <alignment horizontal="center" wrapText="1"/>
      <protection/>
    </xf>
    <xf numFmtId="164" fontId="4" fillId="0" borderId="23" xfId="56" applyNumberFormat="1" applyFont="1" applyBorder="1" applyAlignment="1">
      <alignment horizontal="left"/>
      <protection/>
    </xf>
    <xf numFmtId="164" fontId="4" fillId="0" borderId="12" xfId="56" applyNumberFormat="1" applyFont="1" applyBorder="1" applyAlignment="1">
      <alignment horizontal="left"/>
      <protection/>
    </xf>
    <xf numFmtId="164" fontId="4" fillId="0" borderId="11" xfId="56" applyNumberFormat="1" applyFont="1" applyBorder="1" applyAlignment="1">
      <alignment horizontal="center"/>
      <protection/>
    </xf>
    <xf numFmtId="164" fontId="1" fillId="0" borderId="21" xfId="56" applyNumberFormat="1" applyFont="1" applyBorder="1" applyAlignment="1">
      <alignment horizontal="center" wrapText="1"/>
      <protection/>
    </xf>
    <xf numFmtId="164" fontId="1" fillId="0" borderId="22" xfId="56" applyNumberFormat="1" applyFont="1" applyBorder="1" applyAlignment="1">
      <alignment horizontal="center" wrapText="1"/>
      <protection/>
    </xf>
    <xf numFmtId="164" fontId="1" fillId="0" borderId="18" xfId="56" applyNumberFormat="1" applyFont="1" applyBorder="1" applyAlignment="1">
      <alignment horizontal="center" wrapText="1"/>
      <protection/>
    </xf>
    <xf numFmtId="164" fontId="4" fillId="0" borderId="21" xfId="56" applyNumberFormat="1" applyFont="1" applyBorder="1" applyAlignment="1">
      <alignment horizontal="center"/>
      <protection/>
    </xf>
    <xf numFmtId="164" fontId="4" fillId="0" borderId="22" xfId="56" applyNumberFormat="1" applyFont="1" applyBorder="1" applyAlignment="1">
      <alignment horizontal="center"/>
      <protection/>
    </xf>
    <xf numFmtId="164" fontId="4" fillId="0" borderId="15" xfId="56" applyNumberFormat="1" applyFont="1" applyBorder="1" applyAlignment="1">
      <alignment horizontal="center"/>
      <protection/>
    </xf>
    <xf numFmtId="164" fontId="4" fillId="0" borderId="21" xfId="56" applyNumberFormat="1" applyFont="1" applyBorder="1" applyAlignment="1">
      <alignment horizontal="left"/>
      <protection/>
    </xf>
    <xf numFmtId="164" fontId="4" fillId="0" borderId="22" xfId="56" applyNumberFormat="1" applyFont="1" applyBorder="1" applyAlignment="1">
      <alignment horizontal="left"/>
      <protection/>
    </xf>
    <xf numFmtId="164" fontId="4" fillId="0" borderId="18" xfId="56" applyNumberFormat="1" applyFont="1" applyBorder="1" applyAlignment="1">
      <alignment horizontal="left"/>
      <protection/>
    </xf>
    <xf numFmtId="164" fontId="1" fillId="0" borderId="21" xfId="56" applyNumberFormat="1" applyFont="1" applyBorder="1" applyAlignment="1">
      <alignment horizontal="left" wrapText="1"/>
      <protection/>
    </xf>
    <xf numFmtId="164" fontId="1" fillId="0" borderId="22" xfId="56" applyNumberFormat="1" applyFont="1" applyBorder="1" applyAlignment="1">
      <alignment horizontal="left" wrapText="1"/>
      <protection/>
    </xf>
    <xf numFmtId="164" fontId="1" fillId="0" borderId="18" xfId="56" applyNumberFormat="1" applyFont="1" applyBorder="1" applyAlignment="1">
      <alignment horizontal="left" wrapText="1"/>
      <protection/>
    </xf>
    <xf numFmtId="164" fontId="6" fillId="0" borderId="47" xfId="56" applyNumberFormat="1" applyFont="1" applyBorder="1" applyAlignment="1">
      <alignment horizontal="center"/>
      <protection/>
    </xf>
    <xf numFmtId="164" fontId="6" fillId="0" borderId="13" xfId="56" applyNumberFormat="1" applyFont="1" applyBorder="1" applyAlignment="1">
      <alignment horizontal="center"/>
      <protection/>
    </xf>
    <xf numFmtId="164" fontId="1" fillId="0" borderId="15" xfId="56" applyNumberFormat="1" applyFont="1" applyBorder="1" applyAlignment="1">
      <alignment horizontal="center" wrapText="1"/>
      <protection/>
    </xf>
    <xf numFmtId="164" fontId="1" fillId="0" borderId="24" xfId="56" applyNumberFormat="1" applyFont="1" applyBorder="1" applyAlignment="1">
      <alignment horizontal="center" vertical="center" wrapText="1"/>
      <protection/>
    </xf>
    <xf numFmtId="164" fontId="1" fillId="0" borderId="25" xfId="56" applyNumberFormat="1" applyFont="1" applyBorder="1" applyAlignment="1">
      <alignment horizontal="center" vertical="center" wrapText="1"/>
      <protection/>
    </xf>
    <xf numFmtId="164" fontId="1" fillId="0" borderId="26" xfId="56" applyNumberFormat="1" applyFont="1" applyBorder="1" applyAlignment="1">
      <alignment horizontal="center" vertical="center" wrapText="1"/>
      <protection/>
    </xf>
    <xf numFmtId="164" fontId="1" fillId="0" borderId="29" xfId="56" applyNumberFormat="1" applyFont="1" applyBorder="1" applyAlignment="1">
      <alignment horizontal="center" vertical="center" wrapText="1"/>
      <protection/>
    </xf>
    <xf numFmtId="164" fontId="1" fillId="0" borderId="30" xfId="56" applyNumberFormat="1" applyFont="1" applyBorder="1" applyAlignment="1">
      <alignment horizontal="center" vertical="center" wrapText="1"/>
      <protection/>
    </xf>
    <xf numFmtId="164" fontId="1" fillId="0" borderId="31" xfId="56" applyNumberFormat="1" applyFont="1" applyBorder="1" applyAlignment="1">
      <alignment horizontal="center" vertical="center" wrapText="1"/>
      <protection/>
    </xf>
    <xf numFmtId="164" fontId="1" fillId="0" borderId="48" xfId="56" applyNumberFormat="1" applyFont="1" applyBorder="1" applyAlignment="1">
      <alignment horizontal="center"/>
      <protection/>
    </xf>
    <xf numFmtId="164" fontId="1" fillId="0" borderId="49" xfId="56" applyNumberFormat="1" applyFont="1" applyBorder="1" applyAlignment="1">
      <alignment horizontal="center"/>
      <protection/>
    </xf>
    <xf numFmtId="164" fontId="1" fillId="0" borderId="16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64" fontId="3" fillId="0" borderId="22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64" fontId="7" fillId="0" borderId="23" xfId="56" applyNumberFormat="1" applyFont="1" applyBorder="1" applyAlignment="1">
      <alignment horizontal="center"/>
      <protection/>
    </xf>
    <xf numFmtId="164" fontId="7" fillId="0" borderId="12" xfId="56" applyNumberFormat="1" applyFont="1" applyBorder="1" applyAlignment="1">
      <alignment horizontal="center"/>
      <protection/>
    </xf>
    <xf numFmtId="164" fontId="1" fillId="0" borderId="29" xfId="56" applyNumberFormat="1" applyFont="1" applyBorder="1" applyAlignment="1">
      <alignment horizontal="center"/>
      <protection/>
    </xf>
    <xf numFmtId="164" fontId="1" fillId="0" borderId="30" xfId="56" applyNumberFormat="1" applyFont="1" applyBorder="1" applyAlignment="1">
      <alignment horizontal="center"/>
      <protection/>
    </xf>
    <xf numFmtId="164" fontId="1" fillId="0" borderId="3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left"/>
      <protection/>
    </xf>
    <xf numFmtId="164" fontId="3" fillId="0" borderId="22" xfId="56" applyNumberFormat="1" applyFont="1" applyBorder="1" applyAlignment="1">
      <alignment horizontal="left"/>
      <protection/>
    </xf>
    <xf numFmtId="164" fontId="3" fillId="0" borderId="18" xfId="56" applyNumberFormat="1" applyFont="1" applyBorder="1" applyAlignment="1">
      <alignment horizontal="left"/>
      <protection/>
    </xf>
    <xf numFmtId="164" fontId="1" fillId="0" borderId="21" xfId="56" applyNumberFormat="1" applyFont="1" applyBorder="1" applyAlignment="1">
      <alignment/>
      <protection/>
    </xf>
    <xf numFmtId="164" fontId="1" fillId="0" borderId="22" xfId="56" applyNumberFormat="1" applyFont="1" applyBorder="1" applyAlignment="1">
      <alignment/>
      <protection/>
    </xf>
    <xf numFmtId="164" fontId="1" fillId="0" borderId="18" xfId="56" applyNumberFormat="1" applyFont="1" applyBorder="1" applyAlignment="1">
      <alignment/>
      <protection/>
    </xf>
    <xf numFmtId="164" fontId="1" fillId="0" borderId="24" xfId="56" applyNumberFormat="1" applyFont="1" applyBorder="1" applyAlignment="1">
      <alignment horizontal="center"/>
      <protection/>
    </xf>
    <xf numFmtId="164" fontId="1" fillId="0" borderId="25" xfId="56" applyNumberFormat="1" applyFont="1" applyBorder="1" applyAlignment="1">
      <alignment horizontal="center"/>
      <protection/>
    </xf>
    <xf numFmtId="164" fontId="1" fillId="0" borderId="26" xfId="56" applyNumberFormat="1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7" fillId="0" borderId="21" xfId="56" applyNumberFormat="1" applyFont="1" applyBorder="1" applyAlignment="1">
      <alignment horizontal="center"/>
      <protection/>
    </xf>
    <xf numFmtId="164" fontId="7" fillId="0" borderId="22" xfId="56" applyNumberFormat="1" applyFont="1" applyBorder="1" applyAlignment="1">
      <alignment horizontal="center"/>
      <protection/>
    </xf>
    <xf numFmtId="164" fontId="7" fillId="0" borderId="18" xfId="56" applyNumberFormat="1" applyFont="1" applyBorder="1" applyAlignment="1">
      <alignment horizontal="center"/>
      <protection/>
    </xf>
    <xf numFmtId="164" fontId="1" fillId="0" borderId="21" xfId="56" applyNumberFormat="1" applyFont="1" applyBorder="1" applyAlignment="1">
      <alignment horizontal="center" vertical="center"/>
      <protection/>
    </xf>
    <xf numFmtId="164" fontId="1" fillId="0" borderId="22" xfId="56" applyNumberFormat="1" applyFont="1" applyBorder="1" applyAlignment="1">
      <alignment horizontal="center" vertical="center"/>
      <protection/>
    </xf>
    <xf numFmtId="164" fontId="1" fillId="0" borderId="15" xfId="56" applyNumberFormat="1" applyFont="1" applyBorder="1" applyAlignment="1">
      <alignment horizontal="center" vertical="center"/>
      <protection/>
    </xf>
    <xf numFmtId="164" fontId="5" fillId="0" borderId="23" xfId="56" applyNumberFormat="1" applyFont="1" applyBorder="1" applyAlignment="1">
      <alignment horizontal="left" wrapText="1"/>
      <protection/>
    </xf>
    <xf numFmtId="164" fontId="5" fillId="0" borderId="12" xfId="56" applyNumberFormat="1" applyFont="1" applyBorder="1" applyAlignment="1">
      <alignment horizontal="left" wrapText="1"/>
      <protection/>
    </xf>
    <xf numFmtId="164" fontId="5" fillId="0" borderId="23" xfId="56" applyNumberFormat="1" applyFont="1" applyBorder="1" applyAlignment="1">
      <alignment horizontal="left"/>
      <protection/>
    </xf>
    <xf numFmtId="164" fontId="5" fillId="0" borderId="12" xfId="56" applyNumberFormat="1" applyFont="1" applyBorder="1" applyAlignment="1">
      <alignment horizontal="left"/>
      <protection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1" fillId="0" borderId="23" xfId="56" applyNumberFormat="1" applyFont="1" applyBorder="1" applyAlignment="1">
      <alignment horizontal="left" wrapText="1"/>
      <protection/>
    </xf>
    <xf numFmtId="164" fontId="1" fillId="0" borderId="12" xfId="56" applyNumberFormat="1" applyFont="1" applyBorder="1" applyAlignment="1">
      <alignment horizontal="left" wrapText="1"/>
      <protection/>
    </xf>
    <xf numFmtId="164" fontId="1" fillId="0" borderId="23" xfId="56" applyNumberFormat="1" applyFont="1" applyBorder="1" applyAlignment="1">
      <alignment horizontal="center" vertical="center"/>
      <protection/>
    </xf>
    <xf numFmtId="164" fontId="1" fillId="0" borderId="12" xfId="56" applyNumberFormat="1" applyFont="1" applyBorder="1" applyAlignment="1">
      <alignment horizontal="center" vertical="center"/>
      <protection/>
    </xf>
    <xf numFmtId="164" fontId="1" fillId="0" borderId="11" xfId="56" applyNumberFormat="1" applyFont="1" applyBorder="1" applyAlignment="1">
      <alignment horizontal="center" vertical="center"/>
      <protection/>
    </xf>
    <xf numFmtId="164" fontId="5" fillId="0" borderId="21" xfId="56" applyNumberFormat="1" applyFont="1" applyBorder="1" applyAlignment="1">
      <alignment horizontal="left"/>
      <protection/>
    </xf>
    <xf numFmtId="164" fontId="5" fillId="0" borderId="22" xfId="56" applyNumberFormat="1" applyFont="1" applyBorder="1" applyAlignment="1">
      <alignment horizontal="left"/>
      <protection/>
    </xf>
    <xf numFmtId="164" fontId="5" fillId="0" borderId="18" xfId="56" applyNumberFormat="1" applyFont="1" applyBorder="1" applyAlignment="1">
      <alignment horizontal="left"/>
      <protection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/>
    </xf>
    <xf numFmtId="164" fontId="1" fillId="0" borderId="47" xfId="56" applyNumberFormat="1" applyFont="1" applyBorder="1" applyAlignment="1">
      <alignment horizontal="center" vertical="center" wrapText="1"/>
      <protection/>
    </xf>
    <xf numFmtId="164" fontId="1" fillId="0" borderId="13" xfId="56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8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ZÁRSZÁ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3"/>
  <sheetViews>
    <sheetView view="pageLayout" workbookViewId="0" topLeftCell="A137">
      <selection activeCell="J188" sqref="J1:N188"/>
    </sheetView>
  </sheetViews>
  <sheetFormatPr defaultColWidth="9.00390625" defaultRowHeight="12.75"/>
  <cols>
    <col min="6" max="6" width="8.625" style="0" customWidth="1"/>
    <col min="7" max="7" width="11.25390625" style="79" customWidth="1"/>
    <col min="8" max="8" width="10.375" style="33" customWidth="1"/>
    <col min="9" max="9" width="10.375" style="0" customWidth="1"/>
    <col min="10" max="10" width="18.875" style="0" customWidth="1"/>
    <col min="11" max="11" width="13.875" style="33" customWidth="1"/>
    <col min="12" max="12" width="12.75390625" style="0" customWidth="1"/>
    <col min="13" max="13" width="13.00390625" style="0" customWidth="1"/>
    <col min="14" max="14" width="13.125" style="0" customWidth="1"/>
    <col min="15" max="15" width="10.375" style="0" customWidth="1"/>
  </cols>
  <sheetData>
    <row r="1" spans="1:10" ht="14.25">
      <c r="A1" s="171" t="s">
        <v>127</v>
      </c>
      <c r="B1" s="172"/>
      <c r="C1" s="172"/>
      <c r="D1" s="172"/>
      <c r="E1" s="172"/>
      <c r="F1" s="172"/>
      <c r="G1" s="172"/>
      <c r="H1" s="172"/>
      <c r="I1" s="173"/>
      <c r="J1" s="39"/>
    </row>
    <row r="2" spans="1:10" ht="14.25">
      <c r="A2" s="174"/>
      <c r="B2" s="175"/>
      <c r="C2" s="175"/>
      <c r="D2" s="175"/>
      <c r="E2" s="175"/>
      <c r="F2" s="175"/>
      <c r="G2" s="175"/>
      <c r="H2" s="175"/>
      <c r="I2" s="176"/>
      <c r="J2" s="39"/>
    </row>
    <row r="3" spans="1:10" ht="12.75">
      <c r="A3" s="140" t="s">
        <v>69</v>
      </c>
      <c r="B3" s="177"/>
      <c r="C3" s="177"/>
      <c r="D3" s="177"/>
      <c r="E3" s="177"/>
      <c r="F3" s="177"/>
      <c r="G3" s="177"/>
      <c r="H3" s="177"/>
      <c r="I3" s="178"/>
      <c r="J3" s="18"/>
    </row>
    <row r="4" spans="1:10" ht="12.75">
      <c r="A4" s="179"/>
      <c r="B4" s="180"/>
      <c r="C4" s="180"/>
      <c r="D4" s="180"/>
      <c r="E4" s="180"/>
      <c r="F4" s="180"/>
      <c r="G4" s="180"/>
      <c r="H4" s="180"/>
      <c r="I4" s="181"/>
      <c r="J4" s="18"/>
    </row>
    <row r="5" spans="1:10" ht="8.25" customHeight="1" thickBot="1">
      <c r="A5" s="179"/>
      <c r="B5" s="180"/>
      <c r="C5" s="180"/>
      <c r="D5" s="180"/>
      <c r="E5" s="180"/>
      <c r="F5" s="180"/>
      <c r="G5" s="180"/>
      <c r="H5" s="180"/>
      <c r="I5" s="181"/>
      <c r="J5" s="18"/>
    </row>
    <row r="6" spans="1:10" ht="0.75" customHeight="1" hidden="1" thickBot="1">
      <c r="A6" s="182"/>
      <c r="B6" s="183"/>
      <c r="C6" s="183"/>
      <c r="D6" s="183"/>
      <c r="E6" s="183"/>
      <c r="F6" s="183"/>
      <c r="G6" s="183"/>
      <c r="H6" s="183"/>
      <c r="I6" s="184"/>
      <c r="J6" s="18"/>
    </row>
    <row r="7" spans="1:10" ht="48" customHeight="1" thickBot="1">
      <c r="A7" s="154" t="s">
        <v>0</v>
      </c>
      <c r="B7" s="155"/>
      <c r="C7" s="155"/>
      <c r="D7" s="155"/>
      <c r="E7" s="155"/>
      <c r="F7" s="156"/>
      <c r="G7" s="2" t="s">
        <v>129</v>
      </c>
      <c r="H7" s="67" t="s">
        <v>130</v>
      </c>
      <c r="I7" s="2" t="s">
        <v>128</v>
      </c>
      <c r="J7" s="40"/>
    </row>
    <row r="8" spans="1:10" ht="15" thickBot="1">
      <c r="A8" s="185">
        <v>1</v>
      </c>
      <c r="B8" s="186"/>
      <c r="C8" s="186"/>
      <c r="D8" s="186"/>
      <c r="E8" s="186"/>
      <c r="F8" s="187"/>
      <c r="G8" s="3">
        <v>2</v>
      </c>
      <c r="H8" s="68">
        <v>3</v>
      </c>
      <c r="I8" s="3">
        <v>4</v>
      </c>
      <c r="J8" s="1"/>
    </row>
    <row r="9" spans="1:10" ht="14.25">
      <c r="A9" s="140" t="s">
        <v>1</v>
      </c>
      <c r="B9" s="141"/>
      <c r="C9" s="141"/>
      <c r="D9" s="141"/>
      <c r="E9" s="141"/>
      <c r="F9" s="141"/>
      <c r="G9" s="144"/>
      <c r="H9" s="141"/>
      <c r="I9" s="142"/>
      <c r="J9" s="1"/>
    </row>
    <row r="10" spans="1:10" ht="9" customHeight="1">
      <c r="A10" s="146"/>
      <c r="B10" s="147"/>
      <c r="C10" s="147"/>
      <c r="D10" s="147"/>
      <c r="E10" s="147"/>
      <c r="F10" s="147"/>
      <c r="G10" s="147"/>
      <c r="H10" s="147"/>
      <c r="I10" s="148"/>
      <c r="J10" s="1"/>
    </row>
    <row r="11" spans="1:10" ht="14.25">
      <c r="A11" s="135" t="s">
        <v>2</v>
      </c>
      <c r="B11" s="136"/>
      <c r="C11" s="136"/>
      <c r="D11" s="136"/>
      <c r="E11" s="136"/>
      <c r="F11" s="136"/>
      <c r="G11" s="5">
        <v>320</v>
      </c>
      <c r="H11" s="69">
        <v>376</v>
      </c>
      <c r="I11" s="15">
        <v>320</v>
      </c>
      <c r="J11" s="20"/>
    </row>
    <row r="12" spans="1:10" ht="14.25">
      <c r="A12" s="135" t="s">
        <v>3</v>
      </c>
      <c r="B12" s="136"/>
      <c r="C12" s="136"/>
      <c r="D12" s="136"/>
      <c r="E12" s="136"/>
      <c r="F12" s="136"/>
      <c r="G12" s="5">
        <v>25289</v>
      </c>
      <c r="H12" s="5">
        <v>49781</v>
      </c>
      <c r="I12" s="4">
        <v>50680</v>
      </c>
      <c r="J12" s="20"/>
    </row>
    <row r="13" spans="1:12" ht="16.5">
      <c r="A13" s="135" t="s">
        <v>4</v>
      </c>
      <c r="B13" s="136"/>
      <c r="C13" s="136"/>
      <c r="D13" s="136"/>
      <c r="E13" s="136"/>
      <c r="F13" s="136"/>
      <c r="G13" s="8"/>
      <c r="H13" s="69"/>
      <c r="I13" s="26"/>
      <c r="J13" s="83"/>
      <c r="K13" s="92"/>
      <c r="L13" s="25"/>
    </row>
    <row r="14" spans="1:12" ht="15.75">
      <c r="A14" s="135" t="s">
        <v>5</v>
      </c>
      <c r="B14" s="136"/>
      <c r="C14" s="136"/>
      <c r="D14" s="136"/>
      <c r="E14" s="136"/>
      <c r="F14" s="136"/>
      <c r="G14" s="5">
        <v>30000</v>
      </c>
      <c r="H14" s="69">
        <v>54523</v>
      </c>
      <c r="I14" s="15">
        <v>50000</v>
      </c>
      <c r="J14" s="82"/>
      <c r="K14" s="93"/>
      <c r="L14" s="84"/>
    </row>
    <row r="15" spans="1:13" s="35" customFormat="1" ht="14.25">
      <c r="A15" s="135" t="s">
        <v>6</v>
      </c>
      <c r="B15" s="136"/>
      <c r="C15" s="136"/>
      <c r="D15" s="136"/>
      <c r="E15" s="136"/>
      <c r="F15" s="136"/>
      <c r="G15" s="27">
        <v>-4861</v>
      </c>
      <c r="H15" s="69">
        <v>-4971</v>
      </c>
      <c r="I15" s="34">
        <v>480</v>
      </c>
      <c r="J15" s="51"/>
      <c r="K15" s="92"/>
      <c r="L15" s="62"/>
      <c r="M15" s="25"/>
    </row>
    <row r="16" spans="1:13" ht="15.75">
      <c r="A16" s="135" t="s">
        <v>7</v>
      </c>
      <c r="B16" s="136"/>
      <c r="C16" s="136"/>
      <c r="D16" s="136"/>
      <c r="E16" s="136"/>
      <c r="F16" s="136"/>
      <c r="G16" s="5">
        <v>150</v>
      </c>
      <c r="H16" s="69">
        <v>229</v>
      </c>
      <c r="I16" s="15">
        <v>200</v>
      </c>
      <c r="J16" s="36"/>
      <c r="K16" s="93"/>
      <c r="L16" s="81"/>
      <c r="M16" s="85"/>
    </row>
    <row r="17" spans="1:10" ht="14.25">
      <c r="A17" s="149" t="s">
        <v>8</v>
      </c>
      <c r="B17" s="150"/>
      <c r="C17" s="150"/>
      <c r="D17" s="150"/>
      <c r="E17" s="150"/>
      <c r="F17" s="150"/>
      <c r="G17" s="5">
        <f>G11+G13+G14+G15+G16</f>
        <v>25609</v>
      </c>
      <c r="H17" s="69">
        <f>H11+H13+H14+H15+H16</f>
        <v>50157</v>
      </c>
      <c r="I17" s="15">
        <f>I11+I13+I14+I15+I16</f>
        <v>51000</v>
      </c>
      <c r="J17" s="20"/>
    </row>
    <row r="18" spans="1:10" ht="15">
      <c r="A18" s="188"/>
      <c r="B18" s="189"/>
      <c r="C18" s="189"/>
      <c r="D18" s="189"/>
      <c r="E18" s="189"/>
      <c r="F18" s="189"/>
      <c r="G18" s="189"/>
      <c r="H18" s="189"/>
      <c r="I18" s="190"/>
      <c r="J18" s="41"/>
    </row>
    <row r="19" spans="1:10" ht="14.25">
      <c r="A19" s="140" t="s">
        <v>9</v>
      </c>
      <c r="B19" s="141"/>
      <c r="C19" s="141"/>
      <c r="D19" s="141"/>
      <c r="E19" s="141"/>
      <c r="F19" s="141"/>
      <c r="G19" s="141"/>
      <c r="H19" s="141"/>
      <c r="I19" s="142"/>
      <c r="J19" s="1"/>
    </row>
    <row r="20" spans="1:10" ht="9.75" customHeight="1">
      <c r="A20" s="146"/>
      <c r="B20" s="147"/>
      <c r="C20" s="147"/>
      <c r="D20" s="147"/>
      <c r="E20" s="147"/>
      <c r="F20" s="147"/>
      <c r="G20" s="147"/>
      <c r="H20" s="147"/>
      <c r="I20" s="148"/>
      <c r="J20" s="1"/>
    </row>
    <row r="21" spans="1:10" ht="16.5">
      <c r="A21" s="166" t="s">
        <v>10</v>
      </c>
      <c r="B21" s="167"/>
      <c r="C21" s="167"/>
      <c r="D21" s="167"/>
      <c r="E21" s="167"/>
      <c r="F21" s="167"/>
      <c r="G21" s="8"/>
      <c r="H21" s="70"/>
      <c r="I21" s="26"/>
      <c r="J21" s="22"/>
    </row>
    <row r="22" spans="1:11" s="35" customFormat="1" ht="14.25">
      <c r="A22" s="135" t="s">
        <v>79</v>
      </c>
      <c r="B22" s="136"/>
      <c r="C22" s="136"/>
      <c r="D22" s="136"/>
      <c r="E22" s="136"/>
      <c r="F22" s="136"/>
      <c r="G22" s="29">
        <v>8490</v>
      </c>
      <c r="H22" s="69">
        <v>8490</v>
      </c>
      <c r="I22" s="28">
        <v>8048</v>
      </c>
      <c r="J22" s="42"/>
      <c r="K22" s="94"/>
    </row>
    <row r="23" spans="1:10" ht="14.25">
      <c r="A23" s="166" t="s">
        <v>11</v>
      </c>
      <c r="B23" s="167"/>
      <c r="C23" s="167"/>
      <c r="D23" s="167"/>
      <c r="E23" s="167"/>
      <c r="F23" s="167"/>
      <c r="G23" s="29"/>
      <c r="H23" s="69"/>
      <c r="I23" s="28"/>
      <c r="J23" s="42"/>
    </row>
    <row r="24" spans="1:16" ht="15">
      <c r="A24" s="135" t="s">
        <v>131</v>
      </c>
      <c r="B24" s="136"/>
      <c r="C24" s="136"/>
      <c r="D24" s="136"/>
      <c r="E24" s="136"/>
      <c r="F24" s="136"/>
      <c r="G24" s="29">
        <v>6541</v>
      </c>
      <c r="H24" s="102">
        <v>6416</v>
      </c>
      <c r="I24" s="128">
        <v>6114</v>
      </c>
      <c r="J24" s="41"/>
      <c r="K24" s="92"/>
      <c r="L24" s="51"/>
      <c r="M24" s="51"/>
      <c r="N24" s="52"/>
      <c r="O24" s="57"/>
      <c r="P24" s="52"/>
    </row>
    <row r="25" spans="1:16" ht="15.75">
      <c r="A25" s="168" t="s">
        <v>155</v>
      </c>
      <c r="B25" s="169"/>
      <c r="C25" s="169"/>
      <c r="D25" s="169"/>
      <c r="E25" s="169"/>
      <c r="F25" s="170"/>
      <c r="G25" s="29"/>
      <c r="H25" s="69">
        <v>629</v>
      </c>
      <c r="I25" s="28"/>
      <c r="J25" s="59"/>
      <c r="L25" s="33"/>
      <c r="M25" s="33"/>
      <c r="N25" s="55"/>
      <c r="O25" s="87"/>
      <c r="P25" s="88"/>
    </row>
    <row r="26" spans="1:16" ht="15">
      <c r="A26" s="135" t="s">
        <v>80</v>
      </c>
      <c r="B26" s="136"/>
      <c r="C26" s="136"/>
      <c r="D26" s="136"/>
      <c r="E26" s="136"/>
      <c r="F26" s="136"/>
      <c r="G26" s="29"/>
      <c r="H26" s="69"/>
      <c r="I26" s="28"/>
      <c r="J26" s="41"/>
      <c r="K26" s="92"/>
      <c r="L26" s="51"/>
      <c r="M26" s="51"/>
      <c r="N26" s="63"/>
      <c r="O26" s="57"/>
      <c r="P26" s="35"/>
    </row>
    <row r="27" spans="1:15" ht="15.75">
      <c r="A27" s="149" t="s">
        <v>12</v>
      </c>
      <c r="B27" s="150"/>
      <c r="C27" s="150"/>
      <c r="D27" s="150"/>
      <c r="E27" s="150"/>
      <c r="F27" s="150"/>
      <c r="G27" s="5">
        <f>G22+G23+G24+G25+G26</f>
        <v>15031</v>
      </c>
      <c r="H27" s="5">
        <f>H22+H23+H24+H25+H26</f>
        <v>15535</v>
      </c>
      <c r="I27" s="4">
        <f>I22+I23+I24+I25+I26</f>
        <v>14162</v>
      </c>
      <c r="J27" s="54"/>
      <c r="K27" s="49"/>
      <c r="L27" s="49"/>
      <c r="M27" s="33"/>
      <c r="N27" s="55"/>
      <c r="O27" s="89"/>
    </row>
    <row r="28" spans="1:10" ht="15">
      <c r="A28" s="188"/>
      <c r="B28" s="189"/>
      <c r="C28" s="189"/>
      <c r="D28" s="189"/>
      <c r="E28" s="189"/>
      <c r="F28" s="189"/>
      <c r="G28" s="189"/>
      <c r="H28" s="189"/>
      <c r="I28" s="190"/>
      <c r="J28" s="41"/>
    </row>
    <row r="29" spans="1:10" ht="14.25">
      <c r="A29" s="140" t="s">
        <v>13</v>
      </c>
      <c r="B29" s="141"/>
      <c r="C29" s="141"/>
      <c r="D29" s="141"/>
      <c r="E29" s="141"/>
      <c r="F29" s="141"/>
      <c r="G29" s="141"/>
      <c r="H29" s="141"/>
      <c r="I29" s="142"/>
      <c r="J29" s="1"/>
    </row>
    <row r="30" spans="1:10" ht="11.25" customHeight="1">
      <c r="A30" s="146"/>
      <c r="B30" s="147"/>
      <c r="C30" s="147"/>
      <c r="D30" s="147"/>
      <c r="E30" s="147"/>
      <c r="F30" s="147"/>
      <c r="G30" s="147"/>
      <c r="H30" s="147"/>
      <c r="I30" s="148"/>
      <c r="J30" s="1"/>
    </row>
    <row r="31" spans="1:10" ht="14.25">
      <c r="A31" s="132" t="s">
        <v>14</v>
      </c>
      <c r="B31" s="133"/>
      <c r="C31" s="133"/>
      <c r="D31" s="133"/>
      <c r="E31" s="133"/>
      <c r="F31" s="134"/>
      <c r="G31" s="5"/>
      <c r="H31" s="69"/>
      <c r="I31" s="4"/>
      <c r="J31" s="20"/>
    </row>
    <row r="32" spans="1:10" ht="14.25">
      <c r="A32" s="193" t="s">
        <v>15</v>
      </c>
      <c r="B32" s="194"/>
      <c r="C32" s="194"/>
      <c r="D32" s="194"/>
      <c r="E32" s="194"/>
      <c r="F32" s="194"/>
      <c r="G32" s="5"/>
      <c r="H32" s="69"/>
      <c r="I32" s="4"/>
      <c r="J32" s="20"/>
    </row>
    <row r="33" spans="1:10" ht="14.25">
      <c r="A33" s="132" t="s">
        <v>16</v>
      </c>
      <c r="B33" s="133"/>
      <c r="C33" s="133"/>
      <c r="D33" s="133"/>
      <c r="E33" s="133"/>
      <c r="F33" s="134"/>
      <c r="G33" s="5"/>
      <c r="H33" s="69"/>
      <c r="I33" s="4"/>
      <c r="J33" s="19"/>
    </row>
    <row r="34" spans="1:10" ht="14.25">
      <c r="A34" s="149" t="s">
        <v>17</v>
      </c>
      <c r="B34" s="150"/>
      <c r="C34" s="150"/>
      <c r="D34" s="150"/>
      <c r="E34" s="150"/>
      <c r="F34" s="150"/>
      <c r="G34" s="5">
        <f>G31+G32+G33</f>
        <v>0</v>
      </c>
      <c r="H34" s="69">
        <f>H31+H32+H33</f>
        <v>0</v>
      </c>
      <c r="I34" s="4">
        <f>I31+I32+I33</f>
        <v>0</v>
      </c>
      <c r="J34" s="20"/>
    </row>
    <row r="35" spans="1:10" ht="15">
      <c r="A35" s="188"/>
      <c r="B35" s="189"/>
      <c r="C35" s="189"/>
      <c r="D35" s="189"/>
      <c r="E35" s="189"/>
      <c r="F35" s="189"/>
      <c r="G35" s="189"/>
      <c r="H35" s="189"/>
      <c r="I35" s="190"/>
      <c r="J35" s="41"/>
    </row>
    <row r="36" spans="1:10" ht="14.25">
      <c r="A36" s="140" t="s">
        <v>83</v>
      </c>
      <c r="B36" s="141"/>
      <c r="C36" s="141"/>
      <c r="D36" s="141"/>
      <c r="E36" s="141"/>
      <c r="F36" s="141"/>
      <c r="G36" s="141"/>
      <c r="H36" s="141"/>
      <c r="I36" s="142"/>
      <c r="J36" s="1"/>
    </row>
    <row r="37" spans="1:10" ht="9.75" customHeight="1">
      <c r="A37" s="146"/>
      <c r="B37" s="147"/>
      <c r="C37" s="147"/>
      <c r="D37" s="147"/>
      <c r="E37" s="147"/>
      <c r="F37" s="147"/>
      <c r="G37" s="147"/>
      <c r="H37" s="147"/>
      <c r="I37" s="148"/>
      <c r="J37" s="1"/>
    </row>
    <row r="38" spans="1:15" ht="16.5">
      <c r="A38" s="195" t="s">
        <v>81</v>
      </c>
      <c r="B38" s="196"/>
      <c r="C38" s="196"/>
      <c r="D38" s="196"/>
      <c r="E38" s="196"/>
      <c r="F38" s="196"/>
      <c r="G38" s="29">
        <v>1665</v>
      </c>
      <c r="H38" s="69">
        <v>3442</v>
      </c>
      <c r="I38" s="23">
        <v>2570</v>
      </c>
      <c r="J38" s="51"/>
      <c r="K38" s="95"/>
      <c r="L38" s="62"/>
      <c r="M38" s="56"/>
      <c r="N38" s="24"/>
      <c r="O38" s="56"/>
    </row>
    <row r="39" spans="1:15" ht="15.75">
      <c r="A39" s="135" t="s">
        <v>18</v>
      </c>
      <c r="B39" s="136"/>
      <c r="C39" s="136"/>
      <c r="D39" s="136"/>
      <c r="E39" s="136"/>
      <c r="F39" s="136"/>
      <c r="G39" s="29"/>
      <c r="H39" s="69"/>
      <c r="I39" s="23"/>
      <c r="J39" s="50"/>
      <c r="K39" s="55"/>
      <c r="L39" s="53"/>
      <c r="M39" s="86"/>
      <c r="N39" s="60"/>
      <c r="O39" s="24"/>
    </row>
    <row r="40" spans="1:15" ht="14.25">
      <c r="A40" s="135" t="s">
        <v>82</v>
      </c>
      <c r="B40" s="136"/>
      <c r="C40" s="136"/>
      <c r="D40" s="136"/>
      <c r="E40" s="136"/>
      <c r="F40" s="136"/>
      <c r="G40" s="29"/>
      <c r="H40" s="69"/>
      <c r="I40" s="23">
        <v>25446</v>
      </c>
      <c r="J40" s="42"/>
      <c r="K40" s="55"/>
      <c r="L40" s="56"/>
      <c r="M40" s="56"/>
      <c r="N40" s="56"/>
      <c r="O40" s="56"/>
    </row>
    <row r="41" spans="1:10" ht="14.25">
      <c r="A41" s="135" t="s">
        <v>19</v>
      </c>
      <c r="B41" s="136"/>
      <c r="C41" s="136"/>
      <c r="D41" s="136"/>
      <c r="E41" s="136"/>
      <c r="F41" s="136"/>
      <c r="G41" s="29"/>
      <c r="H41" s="69"/>
      <c r="I41" s="23"/>
      <c r="J41" s="42"/>
    </row>
    <row r="42" spans="1:10" ht="14.25">
      <c r="A42" s="191" t="s">
        <v>88</v>
      </c>
      <c r="B42" s="192"/>
      <c r="C42" s="192"/>
      <c r="D42" s="192"/>
      <c r="E42" s="192"/>
      <c r="F42" s="192"/>
      <c r="G42" s="5">
        <f>G38+G40</f>
        <v>1665</v>
      </c>
      <c r="H42" s="69">
        <f>H38+H40</f>
        <v>3442</v>
      </c>
      <c r="I42" s="4">
        <f>I38+I40</f>
        <v>28016</v>
      </c>
      <c r="J42" s="20"/>
    </row>
    <row r="43" spans="1:10" ht="16.5">
      <c r="A43" s="137"/>
      <c r="B43" s="138"/>
      <c r="C43" s="138"/>
      <c r="D43" s="138"/>
      <c r="E43" s="138"/>
      <c r="F43" s="138"/>
      <c r="G43" s="138"/>
      <c r="H43" s="138"/>
      <c r="I43" s="197"/>
      <c r="J43" s="38"/>
    </row>
    <row r="44" spans="1:10" ht="16.5">
      <c r="A44" s="201" t="s">
        <v>85</v>
      </c>
      <c r="B44" s="202"/>
      <c r="C44" s="202"/>
      <c r="D44" s="202"/>
      <c r="E44" s="202"/>
      <c r="F44" s="202"/>
      <c r="G44" s="202"/>
      <c r="H44" s="202"/>
      <c r="I44" s="203"/>
      <c r="J44" s="38"/>
    </row>
    <row r="45" spans="1:10" ht="16.5">
      <c r="A45" s="204" t="s">
        <v>86</v>
      </c>
      <c r="B45" s="205"/>
      <c r="C45" s="205"/>
      <c r="D45" s="205"/>
      <c r="E45" s="205"/>
      <c r="F45" s="206"/>
      <c r="G45" s="7"/>
      <c r="H45" s="90"/>
      <c r="I45" s="91"/>
      <c r="J45" s="38"/>
    </row>
    <row r="46" spans="1:10" ht="16.5">
      <c r="A46" s="204" t="s">
        <v>87</v>
      </c>
      <c r="B46" s="205"/>
      <c r="C46" s="205"/>
      <c r="D46" s="205"/>
      <c r="E46" s="205"/>
      <c r="F46" s="206"/>
      <c r="G46" s="7"/>
      <c r="H46" s="90"/>
      <c r="I46" s="91"/>
      <c r="J46" s="38"/>
    </row>
    <row r="47" spans="1:10" ht="16.5">
      <c r="A47" s="204" t="s">
        <v>89</v>
      </c>
      <c r="B47" s="205"/>
      <c r="C47" s="205"/>
      <c r="D47" s="205"/>
      <c r="E47" s="205"/>
      <c r="F47" s="206"/>
      <c r="G47" s="7">
        <f>G45+G46</f>
        <v>0</v>
      </c>
      <c r="H47" s="7">
        <f>H45+H46</f>
        <v>0</v>
      </c>
      <c r="I47" s="9">
        <f>I45+I46</f>
        <v>0</v>
      </c>
      <c r="J47" s="38"/>
    </row>
    <row r="48" spans="1:10" ht="14.25">
      <c r="A48" s="149"/>
      <c r="B48" s="150"/>
      <c r="C48" s="150"/>
      <c r="D48" s="150"/>
      <c r="E48" s="150"/>
      <c r="F48" s="150"/>
      <c r="G48" s="150"/>
      <c r="H48" s="150"/>
      <c r="I48" s="151"/>
      <c r="J48" s="12"/>
    </row>
    <row r="49" spans="1:10" ht="14.25">
      <c r="A49" s="193" t="s">
        <v>84</v>
      </c>
      <c r="B49" s="194"/>
      <c r="C49" s="194"/>
      <c r="D49" s="194"/>
      <c r="E49" s="194"/>
      <c r="F49" s="194"/>
      <c r="G49" s="5">
        <v>95</v>
      </c>
      <c r="H49" s="69"/>
      <c r="I49" s="15">
        <v>95</v>
      </c>
      <c r="J49" s="65"/>
    </row>
    <row r="50" spans="1:10" ht="14.25">
      <c r="A50" s="198"/>
      <c r="B50" s="199"/>
      <c r="C50" s="199"/>
      <c r="D50" s="199"/>
      <c r="E50" s="199"/>
      <c r="F50" s="199"/>
      <c r="G50" s="199"/>
      <c r="H50" s="199"/>
      <c r="I50" s="212"/>
      <c r="J50" s="65"/>
    </row>
    <row r="51" spans="1:11" s="35" customFormat="1" ht="14.25">
      <c r="A51" s="198" t="s">
        <v>90</v>
      </c>
      <c r="B51" s="199"/>
      <c r="C51" s="199"/>
      <c r="D51" s="199"/>
      <c r="E51" s="199"/>
      <c r="F51" s="200"/>
      <c r="G51" s="5">
        <f>G17+G27+G34+G42+G47+G49</f>
        <v>42400</v>
      </c>
      <c r="H51" s="5">
        <f>H17+H27+H34+H42+H47+H49</f>
        <v>69134</v>
      </c>
      <c r="I51" s="4">
        <f>I17+I27+I34+I42+I47+I49</f>
        <v>93273</v>
      </c>
      <c r="J51" s="42"/>
      <c r="K51" s="94"/>
    </row>
    <row r="52" spans="1:10" ht="14.25">
      <c r="A52" s="149"/>
      <c r="B52" s="150"/>
      <c r="C52" s="150"/>
      <c r="D52" s="150"/>
      <c r="E52" s="150"/>
      <c r="F52" s="150"/>
      <c r="G52" s="150"/>
      <c r="H52" s="150"/>
      <c r="I52" s="151"/>
      <c r="J52" s="12"/>
    </row>
    <row r="53" spans="1:10" ht="14.25">
      <c r="A53" s="140" t="s">
        <v>91</v>
      </c>
      <c r="B53" s="141"/>
      <c r="C53" s="141"/>
      <c r="D53" s="141"/>
      <c r="E53" s="141"/>
      <c r="F53" s="141"/>
      <c r="G53" s="141"/>
      <c r="H53" s="141"/>
      <c r="I53" s="142"/>
      <c r="J53" s="1"/>
    </row>
    <row r="54" spans="1:10" ht="14.25">
      <c r="A54" s="146"/>
      <c r="B54" s="147"/>
      <c r="C54" s="147"/>
      <c r="D54" s="147"/>
      <c r="E54" s="147"/>
      <c r="F54" s="147"/>
      <c r="G54" s="147"/>
      <c r="H54" s="147"/>
      <c r="I54" s="148"/>
      <c r="J54" s="1"/>
    </row>
    <row r="55" spans="1:10" ht="16.5">
      <c r="A55" s="135" t="s">
        <v>92</v>
      </c>
      <c r="B55" s="136"/>
      <c r="C55" s="136"/>
      <c r="D55" s="136"/>
      <c r="E55" s="136"/>
      <c r="F55" s="136"/>
      <c r="G55" s="8"/>
      <c r="H55" s="69"/>
      <c r="I55" s="6"/>
      <c r="J55" s="22"/>
    </row>
    <row r="56" spans="1:10" ht="14.25">
      <c r="A56" s="135" t="s">
        <v>93</v>
      </c>
      <c r="B56" s="136"/>
      <c r="C56" s="136"/>
      <c r="D56" s="136"/>
      <c r="E56" s="136"/>
      <c r="F56" s="136"/>
      <c r="G56" s="5">
        <v>11509</v>
      </c>
      <c r="H56" s="69">
        <v>11509</v>
      </c>
      <c r="I56" s="4">
        <v>8405</v>
      </c>
      <c r="J56" s="20"/>
    </row>
    <row r="57" spans="1:10" ht="14.25">
      <c r="A57" s="132" t="s">
        <v>94</v>
      </c>
      <c r="B57" s="133"/>
      <c r="C57" s="133"/>
      <c r="D57" s="133"/>
      <c r="E57" s="133"/>
      <c r="F57" s="134"/>
      <c r="G57" s="5"/>
      <c r="H57" s="69"/>
      <c r="I57" s="4">
        <v>20212</v>
      </c>
      <c r="J57" s="20"/>
    </row>
    <row r="58" spans="1:10" ht="14.25">
      <c r="A58" s="135" t="s">
        <v>95</v>
      </c>
      <c r="B58" s="136"/>
      <c r="C58" s="136"/>
      <c r="D58" s="136"/>
      <c r="E58" s="136"/>
      <c r="F58" s="136"/>
      <c r="G58" s="5"/>
      <c r="H58" s="69"/>
      <c r="I58" s="4"/>
      <c r="J58" s="20"/>
    </row>
    <row r="59" spans="1:10" ht="14.25">
      <c r="A59" s="132" t="s">
        <v>93</v>
      </c>
      <c r="B59" s="133"/>
      <c r="C59" s="133"/>
      <c r="D59" s="133"/>
      <c r="E59" s="133"/>
      <c r="F59" s="134"/>
      <c r="G59" s="5"/>
      <c r="H59" s="69"/>
      <c r="I59" s="4"/>
      <c r="J59" s="20"/>
    </row>
    <row r="60" spans="1:10" ht="14.25">
      <c r="A60" s="132" t="s">
        <v>94</v>
      </c>
      <c r="B60" s="133"/>
      <c r="C60" s="133"/>
      <c r="D60" s="133"/>
      <c r="E60" s="133"/>
      <c r="F60" s="134"/>
      <c r="G60" s="5"/>
      <c r="H60" s="69"/>
      <c r="I60" s="4"/>
      <c r="J60" s="20"/>
    </row>
    <row r="61" spans="1:11" s="35" customFormat="1" ht="14.25">
      <c r="A61" s="207" t="s">
        <v>49</v>
      </c>
      <c r="B61" s="208"/>
      <c r="C61" s="208"/>
      <c r="D61" s="208"/>
      <c r="E61" s="208"/>
      <c r="F61" s="209"/>
      <c r="G61" s="101">
        <f>G56+G57+G59+G60</f>
        <v>11509</v>
      </c>
      <c r="H61" s="101">
        <f>H56+H57+H59+H60</f>
        <v>11509</v>
      </c>
      <c r="I61" s="110">
        <f>I56+I57+I59+I60</f>
        <v>28617</v>
      </c>
      <c r="J61" s="12"/>
      <c r="K61" s="94"/>
    </row>
    <row r="62" spans="1:10" ht="31.5" customHeight="1">
      <c r="A62" s="198" t="s">
        <v>96</v>
      </c>
      <c r="B62" s="199"/>
      <c r="C62" s="199"/>
      <c r="D62" s="199"/>
      <c r="E62" s="199"/>
      <c r="F62" s="199"/>
      <c r="G62" s="199"/>
      <c r="H62" s="199"/>
      <c r="I62" s="212"/>
      <c r="J62" s="12"/>
    </row>
    <row r="63" spans="1:10" ht="14.25">
      <c r="A63" s="140" t="s">
        <v>97</v>
      </c>
      <c r="B63" s="141"/>
      <c r="C63" s="141"/>
      <c r="D63" s="141"/>
      <c r="E63" s="141"/>
      <c r="F63" s="141"/>
      <c r="G63" s="141"/>
      <c r="H63" s="141"/>
      <c r="I63" s="142"/>
      <c r="J63" s="1"/>
    </row>
    <row r="64" spans="1:10" ht="11.25" customHeight="1">
      <c r="A64" s="146"/>
      <c r="B64" s="147"/>
      <c r="C64" s="147"/>
      <c r="D64" s="147"/>
      <c r="E64" s="147"/>
      <c r="F64" s="147"/>
      <c r="G64" s="147"/>
      <c r="H64" s="147"/>
      <c r="I64" s="148"/>
      <c r="J64" s="1"/>
    </row>
    <row r="65" spans="1:10" ht="14.25">
      <c r="A65" s="132" t="s">
        <v>98</v>
      </c>
      <c r="B65" s="133"/>
      <c r="C65" s="133"/>
      <c r="D65" s="133"/>
      <c r="E65" s="133"/>
      <c r="F65" s="134"/>
      <c r="G65" s="77"/>
      <c r="H65" s="69"/>
      <c r="I65" s="58"/>
      <c r="J65" s="65"/>
    </row>
    <row r="66" spans="1:10" ht="14.25">
      <c r="A66" s="132" t="s">
        <v>99</v>
      </c>
      <c r="B66" s="133"/>
      <c r="C66" s="133"/>
      <c r="D66" s="133"/>
      <c r="E66" s="133"/>
      <c r="F66" s="134"/>
      <c r="G66" s="29"/>
      <c r="H66" s="69">
        <v>8000</v>
      </c>
      <c r="I66" s="103"/>
      <c r="J66" s="43"/>
    </row>
    <row r="67" spans="1:10" ht="14.25">
      <c r="A67" s="132" t="s">
        <v>100</v>
      </c>
      <c r="B67" s="133"/>
      <c r="C67" s="133"/>
      <c r="D67" s="133"/>
      <c r="E67" s="133"/>
      <c r="F67" s="134"/>
      <c r="G67" s="27"/>
      <c r="H67" s="69"/>
      <c r="I67" s="34"/>
      <c r="J67" s="20"/>
    </row>
    <row r="68" spans="1:10" ht="14.25">
      <c r="A68" s="132" t="s">
        <v>101</v>
      </c>
      <c r="B68" s="133"/>
      <c r="C68" s="133"/>
      <c r="D68" s="133"/>
      <c r="E68" s="133"/>
      <c r="F68" s="134"/>
      <c r="G68" s="27"/>
      <c r="H68" s="69"/>
      <c r="I68" s="34"/>
      <c r="J68" s="20"/>
    </row>
    <row r="69" spans="1:10" ht="14.25">
      <c r="A69" s="132" t="s">
        <v>105</v>
      </c>
      <c r="B69" s="133"/>
      <c r="C69" s="133"/>
      <c r="D69" s="133"/>
      <c r="E69" s="133"/>
      <c r="F69" s="134"/>
      <c r="G69" s="27"/>
      <c r="H69" s="27"/>
      <c r="I69" s="34"/>
      <c r="J69" s="20"/>
    </row>
    <row r="70" spans="1:10" ht="14.25">
      <c r="A70" s="132" t="s">
        <v>106</v>
      </c>
      <c r="B70" s="133"/>
      <c r="C70" s="133"/>
      <c r="D70" s="133"/>
      <c r="E70" s="133"/>
      <c r="F70" s="134"/>
      <c r="G70" s="27"/>
      <c r="H70" s="27"/>
      <c r="I70" s="34"/>
      <c r="J70" s="20"/>
    </row>
    <row r="71" spans="1:10" ht="14.25">
      <c r="A71" s="132" t="s">
        <v>49</v>
      </c>
      <c r="B71" s="133"/>
      <c r="C71" s="133"/>
      <c r="D71" s="133"/>
      <c r="E71" s="133"/>
      <c r="F71" s="134"/>
      <c r="G71" s="27"/>
      <c r="H71" s="27">
        <f>H66+H67+H69+H70</f>
        <v>8000</v>
      </c>
      <c r="I71" s="27">
        <f>I66+I67+I69+I70</f>
        <v>0</v>
      </c>
      <c r="J71" s="20"/>
    </row>
    <row r="72" spans="1:10" ht="14.25">
      <c r="A72" s="129"/>
      <c r="B72" s="130"/>
      <c r="C72" s="130"/>
      <c r="D72" s="130"/>
      <c r="E72" s="130"/>
      <c r="F72" s="130"/>
      <c r="G72" s="130"/>
      <c r="H72" s="130"/>
      <c r="I72" s="131"/>
      <c r="J72" s="20"/>
    </row>
    <row r="73" spans="1:10" ht="14.25">
      <c r="A73" s="140" t="s">
        <v>102</v>
      </c>
      <c r="B73" s="141"/>
      <c r="C73" s="141"/>
      <c r="D73" s="141"/>
      <c r="E73" s="141"/>
      <c r="F73" s="141"/>
      <c r="G73" s="141"/>
      <c r="H73" s="141"/>
      <c r="I73" s="142"/>
      <c r="J73" s="20"/>
    </row>
    <row r="74" spans="1:10" ht="7.5" customHeight="1">
      <c r="A74" s="146"/>
      <c r="B74" s="147"/>
      <c r="C74" s="147"/>
      <c r="D74" s="147"/>
      <c r="E74" s="147"/>
      <c r="F74" s="147"/>
      <c r="G74" s="147"/>
      <c r="H74" s="147"/>
      <c r="I74" s="148"/>
      <c r="J74" s="20"/>
    </row>
    <row r="75" spans="1:10" ht="14.25">
      <c r="A75" s="132" t="s">
        <v>98</v>
      </c>
      <c r="B75" s="133"/>
      <c r="C75" s="133"/>
      <c r="D75" s="133"/>
      <c r="E75" s="133"/>
      <c r="F75" s="134"/>
      <c r="G75" s="77"/>
      <c r="H75" s="69"/>
      <c r="I75" s="58"/>
      <c r="J75" s="20"/>
    </row>
    <row r="76" spans="1:10" ht="14.25">
      <c r="A76" s="132" t="s">
        <v>103</v>
      </c>
      <c r="B76" s="133"/>
      <c r="C76" s="133"/>
      <c r="D76" s="133"/>
      <c r="E76" s="133"/>
      <c r="F76" s="134"/>
      <c r="G76" s="29"/>
      <c r="H76" s="29"/>
      <c r="I76" s="23"/>
      <c r="J76" s="20"/>
    </row>
    <row r="77" spans="1:10" ht="14.25">
      <c r="A77" s="132" t="s">
        <v>104</v>
      </c>
      <c r="B77" s="133"/>
      <c r="C77" s="133"/>
      <c r="D77" s="133"/>
      <c r="E77" s="133"/>
      <c r="F77" s="134"/>
      <c r="G77" s="27"/>
      <c r="H77" s="69"/>
      <c r="I77" s="34"/>
      <c r="J77" s="20"/>
    </row>
    <row r="78" spans="1:10" ht="14.25">
      <c r="A78" s="132" t="s">
        <v>101</v>
      </c>
      <c r="B78" s="133"/>
      <c r="C78" s="133"/>
      <c r="D78" s="133"/>
      <c r="E78" s="133"/>
      <c r="F78" s="134"/>
      <c r="G78" s="27"/>
      <c r="H78" s="69"/>
      <c r="I78" s="34"/>
      <c r="J78" s="20"/>
    </row>
    <row r="79" spans="1:10" ht="14.25">
      <c r="A79" s="132" t="s">
        <v>107</v>
      </c>
      <c r="B79" s="133"/>
      <c r="C79" s="133"/>
      <c r="D79" s="133"/>
      <c r="E79" s="133"/>
      <c r="F79" s="134"/>
      <c r="G79" s="27"/>
      <c r="H79" s="27"/>
      <c r="I79" s="34"/>
      <c r="J79" s="20"/>
    </row>
    <row r="80" spans="1:10" ht="14.25">
      <c r="A80" s="132" t="s">
        <v>108</v>
      </c>
      <c r="B80" s="133"/>
      <c r="C80" s="133"/>
      <c r="D80" s="133"/>
      <c r="E80" s="133"/>
      <c r="F80" s="134"/>
      <c r="G80" s="27"/>
      <c r="H80" s="27"/>
      <c r="I80" s="34"/>
      <c r="J80" s="20"/>
    </row>
    <row r="81" spans="1:10" ht="14.25">
      <c r="A81" s="132" t="s">
        <v>49</v>
      </c>
      <c r="B81" s="133"/>
      <c r="C81" s="133"/>
      <c r="D81" s="133"/>
      <c r="E81" s="133"/>
      <c r="F81" s="134"/>
      <c r="G81" s="27">
        <f>G76+G77+G79+G80</f>
        <v>0</v>
      </c>
      <c r="H81" s="27">
        <f>H76+H77+H79+H80</f>
        <v>0</v>
      </c>
      <c r="I81" s="34">
        <f>I76+I77+I79+I80</f>
        <v>0</v>
      </c>
      <c r="J81" s="20"/>
    </row>
    <row r="82" spans="1:10" ht="14.25">
      <c r="A82" s="129"/>
      <c r="B82" s="130"/>
      <c r="C82" s="130"/>
      <c r="D82" s="130"/>
      <c r="E82" s="130"/>
      <c r="F82" s="139"/>
      <c r="G82" s="5"/>
      <c r="H82" s="69"/>
      <c r="I82" s="4"/>
      <c r="J82" s="20"/>
    </row>
    <row r="83" spans="1:10" ht="14.25">
      <c r="A83" s="129" t="s">
        <v>109</v>
      </c>
      <c r="B83" s="130"/>
      <c r="C83" s="130"/>
      <c r="D83" s="130"/>
      <c r="E83" s="130"/>
      <c r="F83" s="139"/>
      <c r="G83" s="27"/>
      <c r="H83" s="69"/>
      <c r="I83" s="34"/>
      <c r="J83" s="44"/>
    </row>
    <row r="84" spans="1:10" ht="14.25">
      <c r="A84" s="132" t="s">
        <v>110</v>
      </c>
      <c r="B84" s="133"/>
      <c r="C84" s="133"/>
      <c r="D84" s="133"/>
      <c r="E84" s="133"/>
      <c r="F84" s="134"/>
      <c r="G84" s="27"/>
      <c r="H84" s="69"/>
      <c r="I84" s="34"/>
      <c r="J84" s="44"/>
    </row>
    <row r="85" spans="1:10" ht="14.25">
      <c r="A85" s="132" t="s">
        <v>111</v>
      </c>
      <c r="B85" s="133"/>
      <c r="C85" s="133"/>
      <c r="D85" s="133"/>
      <c r="E85" s="133"/>
      <c r="F85" s="134"/>
      <c r="G85" s="27"/>
      <c r="H85" s="27"/>
      <c r="I85" s="34"/>
      <c r="J85" s="44"/>
    </row>
    <row r="86" spans="1:10" ht="14.25">
      <c r="A86" s="132" t="s">
        <v>112</v>
      </c>
      <c r="B86" s="133"/>
      <c r="C86" s="133"/>
      <c r="D86" s="133"/>
      <c r="E86" s="133"/>
      <c r="F86" s="134"/>
      <c r="G86" s="27"/>
      <c r="H86" s="27"/>
      <c r="I86" s="34"/>
      <c r="J86" s="44"/>
    </row>
    <row r="87" spans="1:10" ht="14.25">
      <c r="A87" s="132" t="s">
        <v>113</v>
      </c>
      <c r="B87" s="133"/>
      <c r="C87" s="133"/>
      <c r="D87" s="133"/>
      <c r="E87" s="133"/>
      <c r="F87" s="134"/>
      <c r="G87" s="27"/>
      <c r="H87" s="69"/>
      <c r="I87" s="34"/>
      <c r="J87" s="44"/>
    </row>
    <row r="88" spans="1:10" ht="14.25">
      <c r="A88" s="132" t="s">
        <v>114</v>
      </c>
      <c r="B88" s="133"/>
      <c r="C88" s="133"/>
      <c r="D88" s="133"/>
      <c r="E88" s="133"/>
      <c r="F88" s="134"/>
      <c r="G88" s="27"/>
      <c r="H88" s="27"/>
      <c r="I88" s="34"/>
      <c r="J88" s="44"/>
    </row>
    <row r="89" spans="1:10" ht="14.25">
      <c r="A89" s="132" t="s">
        <v>115</v>
      </c>
      <c r="B89" s="133"/>
      <c r="C89" s="133"/>
      <c r="D89" s="133"/>
      <c r="E89" s="133"/>
      <c r="F89" s="134"/>
      <c r="G89" s="27"/>
      <c r="H89" s="27"/>
      <c r="I89" s="34"/>
      <c r="J89" s="44"/>
    </row>
    <row r="90" spans="1:10" ht="14.25">
      <c r="A90" s="132" t="s">
        <v>49</v>
      </c>
      <c r="B90" s="133"/>
      <c r="C90" s="133"/>
      <c r="D90" s="133"/>
      <c r="E90" s="133"/>
      <c r="F90" s="134"/>
      <c r="G90" s="27">
        <f>G85+G86+G88+G89</f>
        <v>0</v>
      </c>
      <c r="H90" s="27">
        <f>H85+H86+H88+H89</f>
        <v>0</v>
      </c>
      <c r="I90" s="34">
        <f>I85+I86+I88+I89</f>
        <v>0</v>
      </c>
      <c r="J90" s="44"/>
    </row>
    <row r="91" spans="1:10" ht="14.25">
      <c r="A91" s="129"/>
      <c r="B91" s="130"/>
      <c r="C91" s="130"/>
      <c r="D91" s="130"/>
      <c r="E91" s="130"/>
      <c r="F91" s="139"/>
      <c r="G91" s="27"/>
      <c r="H91" s="27"/>
      <c r="I91" s="34"/>
      <c r="J91" s="44"/>
    </row>
    <row r="92" spans="1:11" s="35" customFormat="1" ht="14.25">
      <c r="A92" s="129" t="s">
        <v>116</v>
      </c>
      <c r="B92" s="130"/>
      <c r="C92" s="130"/>
      <c r="D92" s="130"/>
      <c r="E92" s="130"/>
      <c r="F92" s="139"/>
      <c r="G92" s="27">
        <f>G71+G81+G90</f>
        <v>0</v>
      </c>
      <c r="H92" s="27">
        <f>H71+H81+H90</f>
        <v>8000</v>
      </c>
      <c r="I92" s="34">
        <f>I71+I81+I90</f>
        <v>0</v>
      </c>
      <c r="J92" s="44"/>
      <c r="K92" s="94"/>
    </row>
    <row r="93" spans="1:10" ht="15">
      <c r="A93" s="149"/>
      <c r="B93" s="150"/>
      <c r="C93" s="150"/>
      <c r="D93" s="150"/>
      <c r="E93" s="150"/>
      <c r="F93" s="150"/>
      <c r="G93" s="150"/>
      <c r="H93" s="150"/>
      <c r="I93" s="151"/>
      <c r="J93" s="99"/>
    </row>
    <row r="94" spans="1:10" ht="17.25" thickBot="1">
      <c r="A94" s="210" t="s">
        <v>20</v>
      </c>
      <c r="B94" s="211"/>
      <c r="C94" s="211"/>
      <c r="D94" s="211"/>
      <c r="E94" s="211"/>
      <c r="F94" s="211"/>
      <c r="G94" s="78">
        <f>G51+G61+G92</f>
        <v>53909</v>
      </c>
      <c r="H94" s="78">
        <f>H51+H61+H92</f>
        <v>88643</v>
      </c>
      <c r="I94" s="104">
        <f>I51+I61+I92</f>
        <v>121890</v>
      </c>
      <c r="J94" s="97"/>
    </row>
    <row r="95" spans="1:10" ht="14.25">
      <c r="A95" s="160" t="s">
        <v>70</v>
      </c>
      <c r="B95" s="161"/>
      <c r="C95" s="161"/>
      <c r="D95" s="161"/>
      <c r="E95" s="161"/>
      <c r="F95" s="161"/>
      <c r="G95" s="161"/>
      <c r="H95" s="161"/>
      <c r="I95" s="162"/>
      <c r="J95" s="1"/>
    </row>
    <row r="96" spans="1:10" ht="15" thickBot="1">
      <c r="A96" s="163"/>
      <c r="B96" s="164"/>
      <c r="C96" s="164"/>
      <c r="D96" s="164"/>
      <c r="E96" s="164"/>
      <c r="F96" s="164"/>
      <c r="G96" s="164"/>
      <c r="H96" s="164"/>
      <c r="I96" s="165"/>
      <c r="J96" s="1"/>
    </row>
    <row r="97" spans="1:10" ht="51.75" thickBot="1">
      <c r="A97" s="154" t="s">
        <v>0</v>
      </c>
      <c r="B97" s="155"/>
      <c r="C97" s="155"/>
      <c r="D97" s="155"/>
      <c r="E97" s="155"/>
      <c r="F97" s="156"/>
      <c r="G97" s="2" t="s">
        <v>129</v>
      </c>
      <c r="H97" s="67" t="s">
        <v>130</v>
      </c>
      <c r="I97" s="2" t="s">
        <v>128</v>
      </c>
      <c r="J97" s="40"/>
    </row>
    <row r="98" spans="1:10" ht="15" thickBot="1">
      <c r="A98" s="185">
        <v>1</v>
      </c>
      <c r="B98" s="186"/>
      <c r="C98" s="186"/>
      <c r="D98" s="186"/>
      <c r="E98" s="186"/>
      <c r="F98" s="187"/>
      <c r="G98" s="3">
        <v>2</v>
      </c>
      <c r="H98" s="68">
        <v>3</v>
      </c>
      <c r="I98" s="3">
        <v>4</v>
      </c>
      <c r="J98" s="1"/>
    </row>
    <row r="99" spans="1:10" ht="14.25">
      <c r="A99" s="143" t="s">
        <v>21</v>
      </c>
      <c r="B99" s="144"/>
      <c r="C99" s="144"/>
      <c r="D99" s="144"/>
      <c r="E99" s="144"/>
      <c r="F99" s="144"/>
      <c r="G99" s="144"/>
      <c r="H99" s="144"/>
      <c r="I99" s="145"/>
      <c r="J99" s="1"/>
    </row>
    <row r="100" spans="1:10" ht="14.25">
      <c r="A100" s="146"/>
      <c r="B100" s="147"/>
      <c r="C100" s="147"/>
      <c r="D100" s="147"/>
      <c r="E100" s="147"/>
      <c r="F100" s="147"/>
      <c r="G100" s="147"/>
      <c r="H100" s="147"/>
      <c r="I100" s="148"/>
      <c r="J100" s="1"/>
    </row>
    <row r="101" spans="1:10" ht="14.25">
      <c r="A101" s="135" t="s">
        <v>22</v>
      </c>
      <c r="B101" s="136"/>
      <c r="C101" s="136"/>
      <c r="D101" s="136"/>
      <c r="E101" s="136"/>
      <c r="F101" s="136"/>
      <c r="G101" s="5">
        <v>6385</v>
      </c>
      <c r="H101" s="69">
        <v>8104</v>
      </c>
      <c r="I101" s="4">
        <v>6973</v>
      </c>
      <c r="J101" s="12"/>
    </row>
    <row r="102" spans="1:10" ht="14.25">
      <c r="A102" s="149"/>
      <c r="B102" s="150"/>
      <c r="C102" s="150"/>
      <c r="D102" s="150"/>
      <c r="E102" s="150"/>
      <c r="F102" s="150"/>
      <c r="G102" s="150"/>
      <c r="H102" s="150"/>
      <c r="I102" s="151"/>
      <c r="J102" s="12"/>
    </row>
    <row r="103" spans="1:10" ht="14.25">
      <c r="A103" s="132" t="s">
        <v>23</v>
      </c>
      <c r="B103" s="133"/>
      <c r="C103" s="133"/>
      <c r="D103" s="133"/>
      <c r="E103" s="133"/>
      <c r="F103" s="133"/>
      <c r="G103" s="5">
        <v>1270</v>
      </c>
      <c r="H103" s="69">
        <v>1141</v>
      </c>
      <c r="I103" s="4">
        <v>1194</v>
      </c>
      <c r="J103" s="12"/>
    </row>
    <row r="104" spans="1:10" ht="14.25">
      <c r="A104" s="135"/>
      <c r="B104" s="136"/>
      <c r="C104" s="136"/>
      <c r="D104" s="136"/>
      <c r="E104" s="136"/>
      <c r="F104" s="136"/>
      <c r="G104" s="5"/>
      <c r="H104" s="69"/>
      <c r="I104" s="4"/>
      <c r="J104" s="12"/>
    </row>
    <row r="105" spans="1:11" ht="14.25">
      <c r="A105" s="135" t="s">
        <v>24</v>
      </c>
      <c r="B105" s="136"/>
      <c r="C105" s="136"/>
      <c r="D105" s="136"/>
      <c r="E105" s="136"/>
      <c r="F105" s="136"/>
      <c r="G105" s="5">
        <v>1855</v>
      </c>
      <c r="H105" s="69">
        <v>1985</v>
      </c>
      <c r="I105" s="4">
        <v>2155</v>
      </c>
      <c r="J105" s="12"/>
      <c r="K105" s="111"/>
    </row>
    <row r="106" spans="1:10" ht="14.25">
      <c r="A106" s="135"/>
      <c r="B106" s="136"/>
      <c r="C106" s="136"/>
      <c r="D106" s="136"/>
      <c r="E106" s="136"/>
      <c r="F106" s="136"/>
      <c r="G106" s="5"/>
      <c r="H106" s="69"/>
      <c r="I106" s="4"/>
      <c r="J106" s="20"/>
    </row>
    <row r="107" spans="1:11" ht="16.5">
      <c r="A107" s="137" t="s">
        <v>25</v>
      </c>
      <c r="B107" s="138"/>
      <c r="C107" s="138"/>
      <c r="D107" s="138"/>
      <c r="E107" s="138"/>
      <c r="F107" s="138"/>
      <c r="G107" s="13">
        <f>G101+G103+G105</f>
        <v>9510</v>
      </c>
      <c r="H107" s="72">
        <f>H101+H103+H105</f>
        <v>11230</v>
      </c>
      <c r="I107" s="14">
        <f>I101+I103+I105</f>
        <v>10322</v>
      </c>
      <c r="J107" s="21"/>
      <c r="K107" s="112"/>
    </row>
    <row r="108" spans="1:10" ht="14.25">
      <c r="A108" s="140" t="s">
        <v>26</v>
      </c>
      <c r="B108" s="141"/>
      <c r="C108" s="141"/>
      <c r="D108" s="141"/>
      <c r="E108" s="141"/>
      <c r="F108" s="141"/>
      <c r="G108" s="141"/>
      <c r="H108" s="141"/>
      <c r="I108" s="142"/>
      <c r="J108" s="1"/>
    </row>
    <row r="109" spans="1:10" ht="14.25">
      <c r="A109" s="143"/>
      <c r="B109" s="144"/>
      <c r="C109" s="144"/>
      <c r="D109" s="144"/>
      <c r="E109" s="144"/>
      <c r="F109" s="144"/>
      <c r="G109" s="144"/>
      <c r="H109" s="144"/>
      <c r="I109" s="145"/>
      <c r="J109" s="1"/>
    </row>
    <row r="110" spans="1:10" ht="14.25">
      <c r="A110" s="146"/>
      <c r="B110" s="147"/>
      <c r="C110" s="147"/>
      <c r="D110" s="147"/>
      <c r="E110" s="147"/>
      <c r="F110" s="147"/>
      <c r="G110" s="147"/>
      <c r="H110" s="147"/>
      <c r="I110" s="148"/>
      <c r="J110" s="1"/>
    </row>
    <row r="111" spans="1:11" ht="14.25">
      <c r="A111" s="135" t="s">
        <v>126</v>
      </c>
      <c r="B111" s="136"/>
      <c r="C111" s="136"/>
      <c r="D111" s="136"/>
      <c r="E111" s="136"/>
      <c r="F111" s="136"/>
      <c r="G111" s="5">
        <v>2570</v>
      </c>
      <c r="H111" s="69">
        <v>2542</v>
      </c>
      <c r="I111" s="4">
        <v>2480</v>
      </c>
      <c r="K111" s="20"/>
    </row>
    <row r="112" spans="1:11" ht="14.25">
      <c r="A112" s="135" t="s">
        <v>122</v>
      </c>
      <c r="B112" s="136"/>
      <c r="C112" s="136"/>
      <c r="D112" s="136"/>
      <c r="E112" s="136"/>
      <c r="F112" s="136"/>
      <c r="G112" s="5">
        <v>150</v>
      </c>
      <c r="H112" s="69">
        <v>85</v>
      </c>
      <c r="I112" s="4">
        <v>384</v>
      </c>
      <c r="K112" s="20"/>
    </row>
    <row r="113" spans="1:11" ht="14.25">
      <c r="A113" s="135" t="s">
        <v>123</v>
      </c>
      <c r="B113" s="136"/>
      <c r="C113" s="136"/>
      <c r="D113" s="136"/>
      <c r="E113" s="136"/>
      <c r="F113" s="136"/>
      <c r="G113" s="5"/>
      <c r="H113" s="69"/>
      <c r="I113" s="4"/>
      <c r="K113" s="20"/>
    </row>
    <row r="114" spans="1:11" ht="14.25">
      <c r="A114" s="135" t="s">
        <v>124</v>
      </c>
      <c r="B114" s="136"/>
      <c r="C114" s="136"/>
      <c r="D114" s="136"/>
      <c r="E114" s="136"/>
      <c r="F114" s="136"/>
      <c r="G114" s="5">
        <v>100</v>
      </c>
      <c r="H114" s="69">
        <v>32</v>
      </c>
      <c r="I114" s="4">
        <v>40</v>
      </c>
      <c r="K114" s="20"/>
    </row>
    <row r="115" spans="1:11" ht="14.25">
      <c r="A115" s="157"/>
      <c r="B115" s="158"/>
      <c r="C115" s="158"/>
      <c r="D115" s="158"/>
      <c r="E115" s="158"/>
      <c r="F115" s="159"/>
      <c r="G115" s="5"/>
      <c r="H115" s="69"/>
      <c r="I115" s="4"/>
      <c r="K115" s="20"/>
    </row>
    <row r="116" spans="1:11" ht="16.5">
      <c r="A116" s="137" t="s">
        <v>27</v>
      </c>
      <c r="B116" s="138"/>
      <c r="C116" s="138"/>
      <c r="D116" s="138"/>
      <c r="E116" s="138"/>
      <c r="F116" s="138"/>
      <c r="G116" s="8">
        <f>G111+G112+G113+G115+G114</f>
        <v>2820</v>
      </c>
      <c r="H116" s="8">
        <f>H111+H112+H113+H115+H114</f>
        <v>2659</v>
      </c>
      <c r="I116" s="6">
        <f>I111+I112+I113+I115+I114</f>
        <v>2904</v>
      </c>
      <c r="J116" s="22"/>
      <c r="K116" s="111"/>
    </row>
    <row r="117" spans="1:10" ht="14.25">
      <c r="A117" s="149"/>
      <c r="B117" s="150"/>
      <c r="C117" s="150"/>
      <c r="D117" s="150"/>
      <c r="E117" s="150"/>
      <c r="F117" s="150"/>
      <c r="G117" s="150"/>
      <c r="H117" s="150"/>
      <c r="I117" s="151"/>
      <c r="J117" s="12"/>
    </row>
    <row r="118" spans="1:10" ht="14.25">
      <c r="A118" s="140" t="s">
        <v>28</v>
      </c>
      <c r="B118" s="141"/>
      <c r="C118" s="141"/>
      <c r="D118" s="141"/>
      <c r="E118" s="141"/>
      <c r="F118" s="141"/>
      <c r="G118" s="141"/>
      <c r="H118" s="141"/>
      <c r="I118" s="142"/>
      <c r="J118" s="1"/>
    </row>
    <row r="119" spans="1:10" ht="14.25">
      <c r="A119" s="143"/>
      <c r="B119" s="144"/>
      <c r="C119" s="144"/>
      <c r="D119" s="144"/>
      <c r="E119" s="144"/>
      <c r="F119" s="144"/>
      <c r="G119" s="144"/>
      <c r="H119" s="144"/>
      <c r="I119" s="145"/>
      <c r="J119" s="1"/>
    </row>
    <row r="120" spans="1:10" ht="14.25">
      <c r="A120" s="146"/>
      <c r="B120" s="147"/>
      <c r="C120" s="147"/>
      <c r="D120" s="147"/>
      <c r="E120" s="147"/>
      <c r="F120" s="147"/>
      <c r="G120" s="147"/>
      <c r="H120" s="147"/>
      <c r="I120" s="148"/>
      <c r="J120" s="1"/>
    </row>
    <row r="121" spans="1:10" ht="14.25">
      <c r="A121" s="135" t="s">
        <v>29</v>
      </c>
      <c r="B121" s="136"/>
      <c r="C121" s="136"/>
      <c r="D121" s="136"/>
      <c r="E121" s="136"/>
      <c r="F121" s="136"/>
      <c r="G121" s="5">
        <v>2400</v>
      </c>
      <c r="H121" s="69">
        <v>2446</v>
      </c>
      <c r="I121" s="4">
        <v>2570</v>
      </c>
      <c r="J121" s="20"/>
    </row>
    <row r="122" spans="1:10" ht="14.25">
      <c r="A122" s="149"/>
      <c r="B122" s="150"/>
      <c r="C122" s="150"/>
      <c r="D122" s="150"/>
      <c r="E122" s="150"/>
      <c r="F122" s="150"/>
      <c r="G122" s="150"/>
      <c r="H122" s="150"/>
      <c r="I122" s="151"/>
      <c r="J122" s="12"/>
    </row>
    <row r="123" spans="1:10" ht="14.25">
      <c r="A123" s="135" t="s">
        <v>30</v>
      </c>
      <c r="B123" s="136"/>
      <c r="C123" s="136"/>
      <c r="D123" s="136"/>
      <c r="E123" s="136"/>
      <c r="F123" s="136"/>
      <c r="G123" s="5">
        <v>530</v>
      </c>
      <c r="H123" s="69">
        <v>492</v>
      </c>
      <c r="I123" s="4">
        <v>520</v>
      </c>
      <c r="J123" s="20"/>
    </row>
    <row r="124" spans="1:10" ht="14.25">
      <c r="A124" s="149"/>
      <c r="B124" s="150"/>
      <c r="C124" s="150"/>
      <c r="D124" s="150"/>
      <c r="E124" s="150"/>
      <c r="F124" s="150"/>
      <c r="G124" s="150"/>
      <c r="H124" s="150"/>
      <c r="I124" s="151"/>
      <c r="J124" s="12"/>
    </row>
    <row r="125" spans="1:10" ht="14.25">
      <c r="A125" s="135" t="s">
        <v>31</v>
      </c>
      <c r="B125" s="136"/>
      <c r="C125" s="136"/>
      <c r="D125" s="136"/>
      <c r="E125" s="136"/>
      <c r="F125" s="136"/>
      <c r="G125" s="5">
        <v>7064</v>
      </c>
      <c r="H125" s="69">
        <v>6253</v>
      </c>
      <c r="I125" s="4">
        <v>7000</v>
      </c>
      <c r="J125" s="20"/>
    </row>
    <row r="126" spans="1:10" ht="14.25">
      <c r="A126" s="129"/>
      <c r="B126" s="130"/>
      <c r="C126" s="130"/>
      <c r="D126" s="130"/>
      <c r="E126" s="130"/>
      <c r="F126" s="130"/>
      <c r="G126" s="130"/>
      <c r="H126" s="130"/>
      <c r="I126" s="131"/>
      <c r="J126" s="12"/>
    </row>
    <row r="127" spans="1:10" ht="14.25">
      <c r="A127" s="135" t="s">
        <v>32</v>
      </c>
      <c r="B127" s="136"/>
      <c r="C127" s="136"/>
      <c r="D127" s="136"/>
      <c r="E127" s="136"/>
      <c r="F127" s="136"/>
      <c r="G127" s="5">
        <v>2400</v>
      </c>
      <c r="H127" s="69">
        <v>1803</v>
      </c>
      <c r="I127" s="4">
        <v>2630</v>
      </c>
      <c r="J127" s="20"/>
    </row>
    <row r="128" spans="1:10" ht="14.25">
      <c r="A128" s="149"/>
      <c r="B128" s="150"/>
      <c r="C128" s="150"/>
      <c r="D128" s="150"/>
      <c r="E128" s="150"/>
      <c r="F128" s="150"/>
      <c r="G128" s="150"/>
      <c r="H128" s="150"/>
      <c r="I128" s="151"/>
      <c r="J128" s="12"/>
    </row>
    <row r="129" spans="1:10" ht="14.25">
      <c r="A129" s="135" t="s">
        <v>33</v>
      </c>
      <c r="B129" s="136"/>
      <c r="C129" s="136"/>
      <c r="D129" s="136"/>
      <c r="E129" s="136"/>
      <c r="F129" s="136"/>
      <c r="G129" s="5">
        <v>260</v>
      </c>
      <c r="H129" s="69">
        <v>418</v>
      </c>
      <c r="I129" s="4">
        <v>440</v>
      </c>
      <c r="J129" s="20"/>
    </row>
    <row r="130" spans="1:10" ht="14.25">
      <c r="A130" s="129"/>
      <c r="B130" s="130"/>
      <c r="C130" s="130"/>
      <c r="D130" s="130"/>
      <c r="E130" s="130"/>
      <c r="F130" s="130"/>
      <c r="G130" s="130"/>
      <c r="H130" s="130"/>
      <c r="I130" s="131"/>
      <c r="J130" s="12"/>
    </row>
    <row r="131" spans="1:10" ht="14.25">
      <c r="A131" s="132" t="s">
        <v>34</v>
      </c>
      <c r="B131" s="133"/>
      <c r="C131" s="133"/>
      <c r="D131" s="133"/>
      <c r="E131" s="133"/>
      <c r="F131" s="134"/>
      <c r="G131" s="5">
        <v>530</v>
      </c>
      <c r="H131" s="69">
        <v>454</v>
      </c>
      <c r="I131" s="4">
        <v>480</v>
      </c>
      <c r="J131" s="20"/>
    </row>
    <row r="132" spans="1:10" ht="14.25">
      <c r="A132" s="129"/>
      <c r="B132" s="130"/>
      <c r="C132" s="130"/>
      <c r="D132" s="130"/>
      <c r="E132" s="130"/>
      <c r="F132" s="130"/>
      <c r="G132" s="130"/>
      <c r="H132" s="130"/>
      <c r="I132" s="131"/>
      <c r="J132" s="12"/>
    </row>
    <row r="133" spans="1:10" ht="14.25">
      <c r="A133" s="132" t="s">
        <v>35</v>
      </c>
      <c r="B133" s="133"/>
      <c r="C133" s="133"/>
      <c r="D133" s="133"/>
      <c r="E133" s="133"/>
      <c r="F133" s="134"/>
      <c r="G133" s="5">
        <v>1000</v>
      </c>
      <c r="H133" s="69">
        <v>755</v>
      </c>
      <c r="I133" s="4">
        <v>790</v>
      </c>
      <c r="J133" s="20"/>
    </row>
    <row r="134" spans="1:10" ht="14.25">
      <c r="A134" s="129"/>
      <c r="B134" s="130"/>
      <c r="C134" s="130"/>
      <c r="D134" s="130"/>
      <c r="E134" s="130"/>
      <c r="F134" s="130"/>
      <c r="G134" s="130"/>
      <c r="H134" s="130"/>
      <c r="I134" s="131"/>
      <c r="J134" s="12"/>
    </row>
    <row r="135" spans="1:10" ht="16.5">
      <c r="A135" s="137" t="s">
        <v>36</v>
      </c>
      <c r="B135" s="138"/>
      <c r="C135" s="138"/>
      <c r="D135" s="138"/>
      <c r="E135" s="138"/>
      <c r="F135" s="138"/>
      <c r="G135" s="13">
        <f>G121+G123+G125+G127+G129+G131+G133</f>
        <v>14184</v>
      </c>
      <c r="H135" s="72">
        <f>H121+H123+H125+H127+H129+H131+H133</f>
        <v>12621</v>
      </c>
      <c r="I135" s="14">
        <f>I121+I123+I125+I127+I129+I131+I133</f>
        <v>14430</v>
      </c>
      <c r="J135" s="21"/>
    </row>
    <row r="136" spans="1:10" ht="14.25">
      <c r="A136" s="149"/>
      <c r="B136" s="150"/>
      <c r="C136" s="150"/>
      <c r="D136" s="150"/>
      <c r="E136" s="150"/>
      <c r="F136" s="150"/>
      <c r="G136" s="150"/>
      <c r="H136" s="150"/>
      <c r="I136" s="151"/>
      <c r="J136" s="12"/>
    </row>
    <row r="137" spans="1:10" ht="14.25">
      <c r="A137" s="213" t="s">
        <v>37</v>
      </c>
      <c r="B137" s="214"/>
      <c r="C137" s="214"/>
      <c r="D137" s="214"/>
      <c r="E137" s="214"/>
      <c r="F137" s="214"/>
      <c r="G137" s="214"/>
      <c r="H137" s="214"/>
      <c r="I137" s="215"/>
      <c r="J137" s="39"/>
    </row>
    <row r="138" spans="1:10" ht="14.25">
      <c r="A138" s="216"/>
      <c r="B138" s="217"/>
      <c r="C138" s="217"/>
      <c r="D138" s="217"/>
      <c r="E138" s="217"/>
      <c r="F138" s="217"/>
      <c r="G138" s="217"/>
      <c r="H138" s="217"/>
      <c r="I138" s="218"/>
      <c r="J138" s="39"/>
    </row>
    <row r="139" spans="1:13" ht="14.25">
      <c r="A139" s="149"/>
      <c r="B139" s="150"/>
      <c r="C139" s="150"/>
      <c r="D139" s="150"/>
      <c r="E139" s="150"/>
      <c r="F139" s="150"/>
      <c r="G139" s="150"/>
      <c r="H139" s="150"/>
      <c r="I139" s="151"/>
      <c r="J139" s="12"/>
      <c r="M139" s="111"/>
    </row>
    <row r="140" spans="1:9" ht="14.25">
      <c r="A140" s="152" t="s">
        <v>38</v>
      </c>
      <c r="B140" s="153"/>
      <c r="C140" s="153"/>
      <c r="D140" s="153"/>
      <c r="E140" s="153"/>
      <c r="F140" s="153"/>
      <c r="G140" s="5">
        <v>230</v>
      </c>
      <c r="H140" s="69">
        <v>640</v>
      </c>
      <c r="I140" s="4">
        <v>630</v>
      </c>
    </row>
    <row r="141" spans="1:10" ht="14.25">
      <c r="A141" s="129"/>
      <c r="B141" s="130"/>
      <c r="C141" s="130"/>
      <c r="D141" s="130"/>
      <c r="E141" s="130"/>
      <c r="F141" s="130"/>
      <c r="G141" s="130"/>
      <c r="H141" s="130"/>
      <c r="I141" s="131"/>
      <c r="J141" s="12"/>
    </row>
    <row r="142" spans="1:12" s="35" customFormat="1" ht="14.25">
      <c r="A142" s="152" t="s">
        <v>39</v>
      </c>
      <c r="B142" s="153"/>
      <c r="C142" s="153"/>
      <c r="D142" s="153"/>
      <c r="E142" s="153"/>
      <c r="F142" s="153"/>
      <c r="G142" s="5">
        <v>8556</v>
      </c>
      <c r="H142" s="69">
        <v>8302</v>
      </c>
      <c r="I142" s="4">
        <v>6845</v>
      </c>
      <c r="K142" s="94"/>
      <c r="L142" s="56"/>
    </row>
    <row r="143" spans="1:12" ht="12.75">
      <c r="A143" s="222"/>
      <c r="B143" s="223"/>
      <c r="C143" s="223"/>
      <c r="D143" s="223"/>
      <c r="E143" s="223"/>
      <c r="F143" s="223"/>
      <c r="G143" s="223"/>
      <c r="H143" s="223"/>
      <c r="I143" s="224"/>
      <c r="L143" s="56"/>
    </row>
    <row r="144" spans="1:9" ht="14.25">
      <c r="A144" s="152"/>
      <c r="B144" s="153"/>
      <c r="C144" s="153"/>
      <c r="D144" s="153"/>
      <c r="E144" s="153"/>
      <c r="F144" s="153"/>
      <c r="G144" s="5"/>
      <c r="H144" s="69"/>
      <c r="I144" s="15"/>
    </row>
    <row r="145" spans="1:9" ht="14.25">
      <c r="A145" s="129"/>
      <c r="B145" s="130"/>
      <c r="C145" s="130"/>
      <c r="D145" s="130"/>
      <c r="E145" s="130"/>
      <c r="F145" s="130"/>
      <c r="G145" s="130"/>
      <c r="H145" s="130"/>
      <c r="I145" s="131"/>
    </row>
    <row r="146" spans="1:12" ht="15">
      <c r="A146" s="135" t="s">
        <v>72</v>
      </c>
      <c r="B146" s="136"/>
      <c r="C146" s="136"/>
      <c r="D146" s="136"/>
      <c r="E146" s="136"/>
      <c r="F146" s="136"/>
      <c r="G146" s="5">
        <v>10450</v>
      </c>
      <c r="H146" s="69">
        <v>11057</v>
      </c>
      <c r="I146" s="4">
        <v>9583</v>
      </c>
      <c r="K146" s="93"/>
      <c r="L146" s="36"/>
    </row>
    <row r="147" spans="1:12" ht="14.25">
      <c r="A147" s="219"/>
      <c r="B147" s="220"/>
      <c r="C147" s="220"/>
      <c r="D147" s="220"/>
      <c r="E147" s="220"/>
      <c r="F147" s="220"/>
      <c r="G147" s="220"/>
      <c r="H147" s="220"/>
      <c r="I147" s="221"/>
      <c r="L147" s="56"/>
    </row>
    <row r="148" spans="1:12" ht="14.25">
      <c r="A148" s="132"/>
      <c r="B148" s="133"/>
      <c r="C148" s="133"/>
      <c r="D148" s="133"/>
      <c r="E148" s="133"/>
      <c r="F148" s="134"/>
      <c r="G148" s="7"/>
      <c r="H148" s="73"/>
      <c r="I148" s="30"/>
      <c r="J148" s="56"/>
      <c r="K148" s="55"/>
      <c r="L148" s="53"/>
    </row>
    <row r="149" spans="1:12" ht="15.75">
      <c r="A149" s="129"/>
      <c r="B149" s="130"/>
      <c r="C149" s="130"/>
      <c r="D149" s="130"/>
      <c r="E149" s="130"/>
      <c r="F149" s="130"/>
      <c r="G149" s="130"/>
      <c r="H149" s="130"/>
      <c r="I149" s="131"/>
      <c r="J149" s="12"/>
      <c r="K149" s="111"/>
      <c r="L149" s="60"/>
    </row>
    <row r="150" spans="1:10" ht="14.25">
      <c r="A150" s="225" t="s">
        <v>40</v>
      </c>
      <c r="B150" s="226"/>
      <c r="C150" s="226"/>
      <c r="D150" s="226"/>
      <c r="E150" s="226"/>
      <c r="F150" s="226"/>
      <c r="G150" s="16">
        <f>G140+G142+G146+G144</f>
        <v>19236</v>
      </c>
      <c r="H150" s="74">
        <f>H140+H142+H146+H144+H148</f>
        <v>19999</v>
      </c>
      <c r="I150" s="17">
        <f>I140+I142+I146+I144</f>
        <v>17058</v>
      </c>
      <c r="J150" s="47"/>
    </row>
    <row r="151" spans="1:10" ht="14.25">
      <c r="A151" s="227"/>
      <c r="B151" s="228"/>
      <c r="C151" s="228"/>
      <c r="D151" s="228"/>
      <c r="E151" s="228"/>
      <c r="F151" s="228"/>
      <c r="G151" s="228"/>
      <c r="H151" s="228"/>
      <c r="I151" s="229"/>
      <c r="J151" s="12"/>
    </row>
    <row r="152" spans="1:10" ht="14.25">
      <c r="A152" s="149"/>
      <c r="B152" s="150"/>
      <c r="C152" s="150"/>
      <c r="D152" s="150"/>
      <c r="E152" s="150"/>
      <c r="F152" s="150"/>
      <c r="G152" s="150"/>
      <c r="H152" s="150"/>
      <c r="I152" s="151"/>
      <c r="J152" s="12"/>
    </row>
    <row r="153" spans="1:10" ht="14.25">
      <c r="A153" s="140" t="s">
        <v>41</v>
      </c>
      <c r="B153" s="141"/>
      <c r="C153" s="141"/>
      <c r="D153" s="141"/>
      <c r="E153" s="141"/>
      <c r="F153" s="141"/>
      <c r="G153" s="141"/>
      <c r="H153" s="141"/>
      <c r="I153" s="142"/>
      <c r="J153" s="1"/>
    </row>
    <row r="154" spans="1:10" ht="14.25">
      <c r="A154" s="146"/>
      <c r="B154" s="147"/>
      <c r="C154" s="147"/>
      <c r="D154" s="147"/>
      <c r="E154" s="147"/>
      <c r="F154" s="147"/>
      <c r="G154" s="147"/>
      <c r="H154" s="147"/>
      <c r="I154" s="148"/>
      <c r="J154" s="1"/>
    </row>
    <row r="155" spans="1:14" s="35" customFormat="1" ht="14.25">
      <c r="A155" s="135" t="s">
        <v>42</v>
      </c>
      <c r="B155" s="136"/>
      <c r="C155" s="136"/>
      <c r="D155" s="136"/>
      <c r="E155" s="136"/>
      <c r="F155" s="136"/>
      <c r="G155" s="5">
        <v>2646</v>
      </c>
      <c r="H155" s="69">
        <v>148</v>
      </c>
      <c r="I155" s="4">
        <v>24845</v>
      </c>
      <c r="J155" s="20"/>
      <c r="K155" s="94"/>
      <c r="L155"/>
      <c r="N155"/>
    </row>
    <row r="156" spans="1:14" ht="15.75">
      <c r="A156" s="149"/>
      <c r="B156" s="150"/>
      <c r="C156" s="150"/>
      <c r="D156" s="150"/>
      <c r="E156" s="150"/>
      <c r="F156" s="150"/>
      <c r="G156" s="150"/>
      <c r="H156" s="150"/>
      <c r="I156" s="151"/>
      <c r="J156" s="12"/>
      <c r="L156" s="33"/>
      <c r="M156" s="33"/>
      <c r="N156" s="61"/>
    </row>
    <row r="157" spans="1:14" ht="15.75">
      <c r="A157" s="233" t="s">
        <v>118</v>
      </c>
      <c r="B157" s="234"/>
      <c r="C157" s="234"/>
      <c r="D157" s="234"/>
      <c r="E157" s="234"/>
      <c r="F157" s="235"/>
      <c r="G157" s="5">
        <v>713</v>
      </c>
      <c r="H157" s="69">
        <v>40</v>
      </c>
      <c r="I157" s="4">
        <v>6712</v>
      </c>
      <c r="J157" s="20"/>
      <c r="L157" s="33"/>
      <c r="M157" s="33"/>
      <c r="N157" s="61"/>
    </row>
    <row r="158" spans="1:14" ht="14.25">
      <c r="A158" s="129"/>
      <c r="B158" s="130"/>
      <c r="C158" s="130"/>
      <c r="D158" s="130"/>
      <c r="E158" s="130"/>
      <c r="F158" s="130"/>
      <c r="G158" s="130"/>
      <c r="H158" s="130"/>
      <c r="I158" s="131"/>
      <c r="J158" s="12"/>
      <c r="N158" s="107"/>
    </row>
    <row r="159" spans="1:10" ht="14.25">
      <c r="A159" s="135" t="s">
        <v>119</v>
      </c>
      <c r="B159" s="136"/>
      <c r="C159" s="136"/>
      <c r="D159" s="136"/>
      <c r="E159" s="136"/>
      <c r="F159" s="136"/>
      <c r="G159" s="5">
        <v>630</v>
      </c>
      <c r="H159" s="69">
        <v>1222</v>
      </c>
      <c r="I159" s="4">
        <v>11102</v>
      </c>
      <c r="J159" s="20"/>
    </row>
    <row r="160" spans="1:15" ht="15.75">
      <c r="A160" s="149"/>
      <c r="B160" s="150"/>
      <c r="C160" s="150"/>
      <c r="D160" s="150"/>
      <c r="E160" s="150"/>
      <c r="F160" s="150"/>
      <c r="G160" s="150"/>
      <c r="H160" s="150"/>
      <c r="I160" s="151"/>
      <c r="J160" s="12"/>
      <c r="L160" s="33"/>
      <c r="M160" s="49"/>
      <c r="N160" s="61"/>
      <c r="O160" s="33"/>
    </row>
    <row r="161" spans="1:14" ht="15.75">
      <c r="A161" s="135" t="s">
        <v>120</v>
      </c>
      <c r="B161" s="136"/>
      <c r="C161" s="136"/>
      <c r="D161" s="136"/>
      <c r="E161" s="136"/>
      <c r="F161" s="136"/>
      <c r="G161" s="5">
        <v>170</v>
      </c>
      <c r="H161" s="69">
        <v>233</v>
      </c>
      <c r="I161" s="4">
        <v>2999</v>
      </c>
      <c r="J161" s="20"/>
      <c r="K161" s="113"/>
      <c r="L161" s="113"/>
      <c r="M161" s="49"/>
      <c r="N161" s="61"/>
    </row>
    <row r="162" spans="1:14" ht="14.25">
      <c r="A162" s="129"/>
      <c r="B162" s="130"/>
      <c r="C162" s="130"/>
      <c r="D162" s="130"/>
      <c r="E162" s="130"/>
      <c r="F162" s="130"/>
      <c r="G162" s="130"/>
      <c r="H162" s="130"/>
      <c r="I162" s="131"/>
      <c r="J162" s="12"/>
      <c r="N162" s="33"/>
    </row>
    <row r="163" spans="1:10" ht="14.25">
      <c r="A163" s="152" t="s">
        <v>76</v>
      </c>
      <c r="B163" s="153"/>
      <c r="C163" s="153"/>
      <c r="D163" s="153"/>
      <c r="E163" s="153"/>
      <c r="F163" s="153"/>
      <c r="G163" s="5"/>
      <c r="H163" s="69"/>
      <c r="I163" s="4"/>
      <c r="J163" s="20"/>
    </row>
    <row r="164" spans="1:10" ht="14.25">
      <c r="A164" s="129"/>
      <c r="B164" s="130"/>
      <c r="C164" s="130"/>
      <c r="D164" s="130"/>
      <c r="E164" s="130"/>
      <c r="F164" s="130"/>
      <c r="G164" s="130"/>
      <c r="H164" s="130"/>
      <c r="I164" s="131"/>
      <c r="J164" s="12"/>
    </row>
    <row r="165" spans="1:10" ht="14.25">
      <c r="A165" s="152" t="s">
        <v>77</v>
      </c>
      <c r="B165" s="153"/>
      <c r="C165" s="153"/>
      <c r="D165" s="153"/>
      <c r="E165" s="153"/>
      <c r="F165" s="153"/>
      <c r="G165" s="5"/>
      <c r="H165" s="69"/>
      <c r="I165" s="4"/>
      <c r="J165" s="20"/>
    </row>
    <row r="166" spans="1:10" ht="14.25">
      <c r="A166" s="129"/>
      <c r="B166" s="130"/>
      <c r="C166" s="130"/>
      <c r="D166" s="130"/>
      <c r="E166" s="130"/>
      <c r="F166" s="130"/>
      <c r="G166" s="130"/>
      <c r="H166" s="130"/>
      <c r="I166" s="131"/>
      <c r="J166" s="12"/>
    </row>
    <row r="167" spans="1:10" ht="14.25">
      <c r="A167" s="132" t="s">
        <v>125</v>
      </c>
      <c r="B167" s="133"/>
      <c r="C167" s="133"/>
      <c r="D167" s="133"/>
      <c r="E167" s="133"/>
      <c r="F167" s="133"/>
      <c r="G167" s="7"/>
      <c r="H167" s="7">
        <v>35000</v>
      </c>
      <c r="I167" s="9"/>
      <c r="J167" s="12"/>
    </row>
    <row r="168" spans="1:10" ht="14.25">
      <c r="A168" s="129"/>
      <c r="B168" s="130"/>
      <c r="C168" s="130"/>
      <c r="D168" s="130"/>
      <c r="E168" s="130"/>
      <c r="F168" s="130"/>
      <c r="G168" s="130"/>
      <c r="H168" s="130"/>
      <c r="I168" s="131"/>
      <c r="J168" s="12"/>
    </row>
    <row r="169" spans="1:10" ht="16.5">
      <c r="A169" s="137" t="s">
        <v>43</v>
      </c>
      <c r="B169" s="138"/>
      <c r="C169" s="138"/>
      <c r="D169" s="138"/>
      <c r="E169" s="138"/>
      <c r="F169" s="138"/>
      <c r="G169" s="13">
        <f>G155+G157+G159+G161+G163+G165+G167</f>
        <v>4159</v>
      </c>
      <c r="H169" s="13">
        <f>H155+H157+H159+H161+H163+H165+H167</f>
        <v>36643</v>
      </c>
      <c r="I169" s="14">
        <f>I155+I157+I159+I161+I163+I165+I167</f>
        <v>45658</v>
      </c>
      <c r="J169" s="21"/>
    </row>
    <row r="170" spans="1:10" ht="14.25">
      <c r="A170" s="149"/>
      <c r="B170" s="150"/>
      <c r="C170" s="150"/>
      <c r="D170" s="150"/>
      <c r="E170" s="150"/>
      <c r="F170" s="150"/>
      <c r="G170" s="150"/>
      <c r="H170" s="150"/>
      <c r="I170" s="151"/>
      <c r="J170" s="12"/>
    </row>
    <row r="171" spans="1:10" ht="14.25">
      <c r="A171" s="129" t="s">
        <v>44</v>
      </c>
      <c r="B171" s="130"/>
      <c r="C171" s="130"/>
      <c r="D171" s="130"/>
      <c r="E171" s="130"/>
      <c r="F171" s="130"/>
      <c r="G171" s="130"/>
      <c r="H171" s="130"/>
      <c r="I171" s="131"/>
      <c r="J171" s="12"/>
    </row>
    <row r="172" spans="1:12" ht="14.25">
      <c r="A172" s="129"/>
      <c r="B172" s="130"/>
      <c r="C172" s="130"/>
      <c r="D172" s="130"/>
      <c r="E172" s="130"/>
      <c r="F172" s="130"/>
      <c r="G172" s="130"/>
      <c r="H172" s="130"/>
      <c r="I172" s="131"/>
      <c r="J172" s="12"/>
      <c r="L172" s="49"/>
    </row>
    <row r="173" spans="1:12" ht="14.25">
      <c r="A173" s="230" t="s">
        <v>45</v>
      </c>
      <c r="B173" s="231"/>
      <c r="C173" s="231"/>
      <c r="D173" s="231"/>
      <c r="E173" s="231"/>
      <c r="F173" s="232"/>
      <c r="G173" s="5"/>
      <c r="H173" s="69"/>
      <c r="I173" s="4"/>
      <c r="J173" s="64"/>
      <c r="L173" s="49"/>
    </row>
    <row r="174" spans="1:12" ht="14.25">
      <c r="A174" s="230" t="s">
        <v>46</v>
      </c>
      <c r="B174" s="231"/>
      <c r="C174" s="231"/>
      <c r="D174" s="231"/>
      <c r="E174" s="231"/>
      <c r="F174" s="232"/>
      <c r="G174" s="5"/>
      <c r="H174" s="69"/>
      <c r="I174" s="15"/>
      <c r="J174" s="20"/>
      <c r="L174" s="49"/>
    </row>
    <row r="175" spans="1:12" ht="15.75">
      <c r="A175" s="230" t="s">
        <v>78</v>
      </c>
      <c r="B175" s="231"/>
      <c r="C175" s="231"/>
      <c r="D175" s="231"/>
      <c r="E175" s="231"/>
      <c r="F175" s="232"/>
      <c r="G175" s="37"/>
      <c r="H175" s="75"/>
      <c r="I175" s="66"/>
      <c r="J175" s="46"/>
      <c r="L175" s="109"/>
    </row>
    <row r="176" spans="1:12" ht="15.75">
      <c r="A176" s="230" t="s">
        <v>121</v>
      </c>
      <c r="B176" s="231"/>
      <c r="C176" s="231"/>
      <c r="D176" s="231"/>
      <c r="E176" s="231"/>
      <c r="F176" s="232"/>
      <c r="G176" s="37"/>
      <c r="H176" s="75"/>
      <c r="I176" s="66"/>
      <c r="J176" s="46"/>
      <c r="L176" s="49"/>
    </row>
    <row r="177" spans="1:10" ht="12.75">
      <c r="A177" s="222"/>
      <c r="B177" s="223"/>
      <c r="C177" s="223"/>
      <c r="D177" s="223"/>
      <c r="E177" s="223"/>
      <c r="F177" s="223"/>
      <c r="G177" s="223"/>
      <c r="H177" s="223"/>
      <c r="I177" s="224"/>
      <c r="J177" s="46"/>
    </row>
    <row r="178" spans="1:10" ht="14.25">
      <c r="A178" s="245" t="s">
        <v>47</v>
      </c>
      <c r="B178" s="246"/>
      <c r="C178" s="246"/>
      <c r="D178" s="246"/>
      <c r="E178" s="246"/>
      <c r="F178" s="247"/>
      <c r="G178" s="16">
        <f>G173+G174+G175+G176</f>
        <v>0</v>
      </c>
      <c r="H178" s="76">
        <f>H173+H174+H175+H176</f>
        <v>0</v>
      </c>
      <c r="I178" s="17">
        <f>I173+I174+I175+I176</f>
        <v>0</v>
      </c>
      <c r="J178" s="47"/>
    </row>
    <row r="179" spans="1:10" ht="14.25">
      <c r="A179" s="149"/>
      <c r="B179" s="150"/>
      <c r="C179" s="150"/>
      <c r="D179" s="150"/>
      <c r="E179" s="150"/>
      <c r="F179" s="150"/>
      <c r="G179" s="150"/>
      <c r="H179" s="150"/>
      <c r="I179" s="151"/>
      <c r="J179" s="12"/>
    </row>
    <row r="180" spans="1:10" ht="14.25">
      <c r="A180" s="129" t="s">
        <v>117</v>
      </c>
      <c r="B180" s="130"/>
      <c r="C180" s="130"/>
      <c r="D180" s="130"/>
      <c r="E180" s="130"/>
      <c r="F180" s="130"/>
      <c r="G180" s="130"/>
      <c r="H180" s="130"/>
      <c r="I180" s="131"/>
      <c r="J180" s="12"/>
    </row>
    <row r="181" spans="1:10" ht="14.25">
      <c r="A181" s="236"/>
      <c r="B181" s="237"/>
      <c r="C181" s="237"/>
      <c r="D181" s="237"/>
      <c r="E181" s="237"/>
      <c r="F181" s="237"/>
      <c r="G181" s="237"/>
      <c r="H181" s="237"/>
      <c r="I181" s="238"/>
      <c r="J181" s="12"/>
    </row>
    <row r="182" spans="1:10" ht="14.25">
      <c r="A182" s="239" t="s">
        <v>132</v>
      </c>
      <c r="B182" s="240"/>
      <c r="C182" s="240"/>
      <c r="D182" s="240"/>
      <c r="E182" s="240"/>
      <c r="F182" s="241"/>
      <c r="G182" s="5"/>
      <c r="H182" s="69"/>
      <c r="I182" s="4">
        <v>31518</v>
      </c>
      <c r="J182" s="64"/>
    </row>
    <row r="183" spans="1:11" ht="16.5">
      <c r="A183" s="242"/>
      <c r="B183" s="243"/>
      <c r="C183" s="243"/>
      <c r="D183" s="243"/>
      <c r="E183" s="243"/>
      <c r="F183" s="243"/>
      <c r="G183" s="243"/>
      <c r="H183" s="243"/>
      <c r="I183" s="244"/>
      <c r="J183" s="48"/>
      <c r="K183" s="45"/>
    </row>
    <row r="184" spans="1:10" ht="14.25">
      <c r="A184" s="129" t="s">
        <v>52</v>
      </c>
      <c r="B184" s="130"/>
      <c r="C184" s="130"/>
      <c r="D184" s="130"/>
      <c r="E184" s="130"/>
      <c r="F184" s="130"/>
      <c r="G184" s="130"/>
      <c r="H184" s="130"/>
      <c r="I184" s="131"/>
      <c r="J184" s="12"/>
    </row>
    <row r="185" spans="1:10" ht="14.25">
      <c r="A185" s="129"/>
      <c r="B185" s="130"/>
      <c r="C185" s="130"/>
      <c r="D185" s="130"/>
      <c r="E185" s="130"/>
      <c r="F185" s="130"/>
      <c r="G185" s="100">
        <v>0</v>
      </c>
      <c r="H185" s="105"/>
      <c r="I185" s="106">
        <v>0</v>
      </c>
      <c r="J185" s="20"/>
    </row>
    <row r="186" spans="1:10" ht="14.25">
      <c r="A186" s="129"/>
      <c r="B186" s="130"/>
      <c r="C186" s="130"/>
      <c r="D186" s="130"/>
      <c r="E186" s="130"/>
      <c r="F186" s="130"/>
      <c r="G186" s="130"/>
      <c r="H186" s="130"/>
      <c r="I186" s="131"/>
      <c r="J186" s="96"/>
    </row>
    <row r="187" spans="1:10" ht="17.25" thickBot="1">
      <c r="A187" s="210" t="s">
        <v>48</v>
      </c>
      <c r="B187" s="211"/>
      <c r="C187" s="211"/>
      <c r="D187" s="211"/>
      <c r="E187" s="211"/>
      <c r="F187" s="211"/>
      <c r="G187" s="10">
        <f>G107+G116+G135+G150+G169+G178+G182+G185</f>
        <v>49909</v>
      </c>
      <c r="H187" s="71">
        <f>H107+H116+H135+H150+H169+H178+H182+H185</f>
        <v>83152</v>
      </c>
      <c r="I187" s="11">
        <f>I107+I116+I135+I150+I169+I178+I182+I185</f>
        <v>121890</v>
      </c>
      <c r="J187" s="98"/>
    </row>
    <row r="188" spans="1:11" ht="33" customHeight="1">
      <c r="A188" s="98"/>
      <c r="B188" s="33"/>
      <c r="G188"/>
      <c r="H188"/>
      <c r="K188"/>
    </row>
    <row r="189" spans="1:11" ht="16.5">
      <c r="A189" s="98"/>
      <c r="B189" s="33"/>
      <c r="G189"/>
      <c r="H189"/>
      <c r="K189"/>
    </row>
    <row r="190" spans="1:11" ht="16.5">
      <c r="A190" s="98"/>
      <c r="B190" s="33"/>
      <c r="G190"/>
      <c r="H190"/>
      <c r="K190"/>
    </row>
    <row r="191" spans="1:11" ht="16.5">
      <c r="A191" s="98"/>
      <c r="B191" s="33"/>
      <c r="G191"/>
      <c r="H191"/>
      <c r="K191"/>
    </row>
    <row r="192" spans="1:11" ht="14.25">
      <c r="A192" s="1"/>
      <c r="B192" s="33"/>
      <c r="G192"/>
      <c r="H192"/>
      <c r="K192"/>
    </row>
    <row r="193" spans="1:11" ht="12" customHeight="1">
      <c r="A193" s="1"/>
      <c r="B193" s="33"/>
      <c r="G193"/>
      <c r="H193"/>
      <c r="K193"/>
    </row>
    <row r="194" spans="1:11" ht="14.25">
      <c r="A194" s="1"/>
      <c r="B194" s="33"/>
      <c r="G194"/>
      <c r="H194"/>
      <c r="K194"/>
    </row>
    <row r="195" spans="1:11" ht="8.25" customHeight="1">
      <c r="A195" s="1"/>
      <c r="B195" s="33"/>
      <c r="G195"/>
      <c r="H195"/>
      <c r="K195"/>
    </row>
    <row r="196" spans="1:11" ht="65.25" customHeight="1">
      <c r="A196" s="40"/>
      <c r="B196" s="33"/>
      <c r="G196"/>
      <c r="H196"/>
      <c r="K196"/>
    </row>
    <row r="197" spans="1:11" ht="14.25">
      <c r="A197" s="1"/>
      <c r="B197" s="33"/>
      <c r="G197"/>
      <c r="H197"/>
      <c r="K197"/>
    </row>
    <row r="198" spans="1:11" ht="14.25">
      <c r="A198" s="12"/>
      <c r="B198" s="33"/>
      <c r="G198"/>
      <c r="H198"/>
      <c r="K198"/>
    </row>
    <row r="199" spans="1:11" ht="14.25">
      <c r="A199" s="1"/>
      <c r="B199" s="33"/>
      <c r="G199"/>
      <c r="H199"/>
      <c r="K199"/>
    </row>
    <row r="200" spans="1:11" ht="12.75" customHeight="1">
      <c r="A200" s="1"/>
      <c r="B200" s="33"/>
      <c r="G200"/>
      <c r="H200"/>
      <c r="K200"/>
    </row>
    <row r="201" spans="1:11" ht="14.25">
      <c r="A201" s="20"/>
      <c r="B201" s="33"/>
      <c r="G201"/>
      <c r="H201"/>
      <c r="K201"/>
    </row>
    <row r="202" spans="1:11" ht="14.25">
      <c r="A202" s="12"/>
      <c r="B202" s="33"/>
      <c r="G202"/>
      <c r="H202"/>
      <c r="K202"/>
    </row>
    <row r="203" spans="2:11" ht="12.75">
      <c r="B203" s="33"/>
      <c r="G203"/>
      <c r="H203"/>
      <c r="K203"/>
    </row>
    <row r="204" spans="1:11" ht="14.25">
      <c r="A204" s="12"/>
      <c r="B204" s="33"/>
      <c r="G204"/>
      <c r="H204"/>
      <c r="K204"/>
    </row>
    <row r="205" spans="1:11" ht="14.25">
      <c r="A205" s="20"/>
      <c r="B205" s="33"/>
      <c r="G205"/>
      <c r="H205"/>
      <c r="K205"/>
    </row>
    <row r="206" spans="1:11" ht="14.25">
      <c r="A206" s="12"/>
      <c r="B206" s="33"/>
      <c r="G206"/>
      <c r="H206"/>
      <c r="K206"/>
    </row>
    <row r="207" spans="1:11" ht="16.5">
      <c r="A207" s="21"/>
      <c r="B207" s="33"/>
      <c r="G207"/>
      <c r="H207"/>
      <c r="K207"/>
    </row>
    <row r="208" spans="1:11" ht="14.25">
      <c r="A208" s="1"/>
      <c r="B208" s="33"/>
      <c r="G208"/>
      <c r="H208"/>
      <c r="K208"/>
    </row>
    <row r="209" spans="1:11" ht="14.25">
      <c r="A209" s="1"/>
      <c r="B209" s="33"/>
      <c r="G209"/>
      <c r="H209"/>
      <c r="K209"/>
    </row>
    <row r="210" spans="1:11" ht="3" customHeight="1">
      <c r="A210" s="1"/>
      <c r="B210" s="33"/>
      <c r="G210"/>
      <c r="H210"/>
      <c r="K210"/>
    </row>
    <row r="211" spans="1:11" ht="14.25">
      <c r="A211" s="20"/>
      <c r="B211" s="33"/>
      <c r="G211"/>
      <c r="H211"/>
      <c r="K211"/>
    </row>
    <row r="212" spans="1:11" ht="14.25">
      <c r="A212" s="20"/>
      <c r="B212" s="33"/>
      <c r="G212"/>
      <c r="H212"/>
      <c r="K212"/>
    </row>
    <row r="213" spans="1:11" ht="14.25">
      <c r="A213" s="20"/>
      <c r="B213" s="33"/>
      <c r="G213"/>
      <c r="H213"/>
      <c r="K213"/>
    </row>
    <row r="214" spans="1:11" ht="14.25">
      <c r="A214" s="20"/>
      <c r="B214" s="33"/>
      <c r="G214"/>
      <c r="H214"/>
      <c r="K214"/>
    </row>
    <row r="215" spans="1:11" ht="16.5">
      <c r="A215" s="22"/>
      <c r="B215" s="33"/>
      <c r="G215"/>
      <c r="H215"/>
      <c r="K215"/>
    </row>
    <row r="216" spans="1:11" ht="14.25">
      <c r="A216" s="12"/>
      <c r="B216" s="33"/>
      <c r="G216"/>
      <c r="H216"/>
      <c r="K216"/>
    </row>
    <row r="217" spans="1:11" ht="14.25">
      <c r="A217" s="1"/>
      <c r="B217" s="33"/>
      <c r="G217"/>
      <c r="H217"/>
      <c r="K217"/>
    </row>
    <row r="218" spans="1:11" ht="14.25">
      <c r="A218" s="1"/>
      <c r="B218" s="33"/>
      <c r="G218"/>
      <c r="H218"/>
      <c r="K218"/>
    </row>
    <row r="219" spans="1:11" ht="1.5" customHeight="1">
      <c r="A219" s="1"/>
      <c r="B219" s="33"/>
      <c r="G219"/>
      <c r="H219"/>
      <c r="K219"/>
    </row>
    <row r="220" spans="1:11" ht="14.25">
      <c r="A220" s="20"/>
      <c r="B220" s="33"/>
      <c r="G220"/>
      <c r="H220"/>
      <c r="K220"/>
    </row>
    <row r="221" spans="1:11" ht="14.25">
      <c r="A221" s="12"/>
      <c r="B221" s="33"/>
      <c r="G221"/>
      <c r="H221"/>
      <c r="K221"/>
    </row>
    <row r="222" spans="1:11" ht="14.25">
      <c r="A222" s="20"/>
      <c r="B222" s="33"/>
      <c r="G222"/>
      <c r="H222"/>
      <c r="K222"/>
    </row>
    <row r="223" spans="1:11" ht="14.25">
      <c r="A223" s="12"/>
      <c r="B223" s="33"/>
      <c r="G223"/>
      <c r="H223"/>
      <c r="K223"/>
    </row>
    <row r="224" spans="1:11" ht="14.25">
      <c r="A224" s="20"/>
      <c r="B224" s="33"/>
      <c r="G224"/>
      <c r="H224"/>
      <c r="K224"/>
    </row>
    <row r="225" spans="1:11" ht="14.25">
      <c r="A225" s="12"/>
      <c r="B225" s="33"/>
      <c r="G225"/>
      <c r="H225"/>
      <c r="K225"/>
    </row>
    <row r="226" spans="1:11" ht="14.25">
      <c r="A226" s="20"/>
      <c r="B226" s="33"/>
      <c r="G226"/>
      <c r="H226"/>
      <c r="K226"/>
    </row>
    <row r="227" spans="1:11" ht="14.25">
      <c r="A227" s="12"/>
      <c r="B227" s="33"/>
      <c r="G227"/>
      <c r="H227"/>
      <c r="K227"/>
    </row>
    <row r="228" spans="1:11" ht="14.25">
      <c r="A228" s="20"/>
      <c r="B228" s="33"/>
      <c r="G228"/>
      <c r="H228"/>
      <c r="K228"/>
    </row>
    <row r="229" spans="1:11" ht="14.25">
      <c r="A229" s="12"/>
      <c r="B229" s="33"/>
      <c r="G229"/>
      <c r="H229"/>
      <c r="K229"/>
    </row>
    <row r="230" spans="1:11" ht="14.25">
      <c r="A230" s="20"/>
      <c r="B230" s="33"/>
      <c r="G230"/>
      <c r="H230"/>
      <c r="K230"/>
    </row>
    <row r="231" spans="1:11" ht="14.25">
      <c r="A231" s="12"/>
      <c r="B231" s="33"/>
      <c r="G231"/>
      <c r="H231"/>
      <c r="K231"/>
    </row>
    <row r="232" spans="1:11" ht="14.25">
      <c r="A232" s="20"/>
      <c r="B232" s="33"/>
      <c r="G232"/>
      <c r="H232"/>
      <c r="K232"/>
    </row>
    <row r="233" spans="1:11" ht="14.25">
      <c r="A233" s="12"/>
      <c r="B233" s="33"/>
      <c r="G233"/>
      <c r="H233"/>
      <c r="K233"/>
    </row>
    <row r="234" spans="1:11" ht="16.5">
      <c r="A234" s="21"/>
      <c r="B234" s="33"/>
      <c r="G234"/>
      <c r="H234"/>
      <c r="K234"/>
    </row>
    <row r="235" spans="1:11" ht="14.25">
      <c r="A235" s="12"/>
      <c r="B235" s="33"/>
      <c r="G235"/>
      <c r="H235"/>
      <c r="K235"/>
    </row>
    <row r="236" spans="1:11" ht="25.5" customHeight="1">
      <c r="A236" s="45"/>
      <c r="B236" s="33"/>
      <c r="G236"/>
      <c r="H236"/>
      <c r="K236"/>
    </row>
    <row r="237" spans="1:11" ht="14.25">
      <c r="A237" s="1"/>
      <c r="B237" s="33"/>
      <c r="G237"/>
      <c r="H237"/>
      <c r="K237"/>
    </row>
    <row r="238" spans="1:11" ht="14.25">
      <c r="A238" s="1"/>
      <c r="B238" s="33"/>
      <c r="G238"/>
      <c r="H238"/>
      <c r="K238"/>
    </row>
    <row r="239" spans="1:11" ht="54" customHeight="1">
      <c r="A239" s="40"/>
      <c r="B239" s="33"/>
      <c r="G239"/>
      <c r="H239"/>
      <c r="K239"/>
    </row>
    <row r="240" spans="1:11" ht="14.25">
      <c r="A240" s="1"/>
      <c r="B240" s="33"/>
      <c r="G240"/>
      <c r="H240"/>
      <c r="K240"/>
    </row>
    <row r="241" spans="1:11" ht="14.25">
      <c r="A241" s="12"/>
      <c r="B241" s="33"/>
      <c r="G241"/>
      <c r="H241"/>
      <c r="K241"/>
    </row>
    <row r="242" spans="1:11" ht="14.25">
      <c r="A242" s="1"/>
      <c r="B242" s="33"/>
      <c r="G242"/>
      <c r="H242"/>
      <c r="K242"/>
    </row>
    <row r="243" spans="1:11" ht="14.25">
      <c r="A243" s="1"/>
      <c r="B243" s="33"/>
      <c r="G243"/>
      <c r="H243"/>
      <c r="K243"/>
    </row>
    <row r="244" spans="1:11" ht="14.25">
      <c r="A244" s="20"/>
      <c r="B244" s="33"/>
      <c r="G244"/>
      <c r="H244"/>
      <c r="K244"/>
    </row>
    <row r="245" spans="1:11" ht="14.25">
      <c r="A245" s="12"/>
      <c r="B245" s="33"/>
      <c r="G245"/>
      <c r="H245"/>
      <c r="K245"/>
    </row>
    <row r="246" spans="1:11" ht="14.25">
      <c r="A246" s="12"/>
      <c r="B246" s="33"/>
      <c r="G246"/>
      <c r="H246"/>
      <c r="K246"/>
    </row>
    <row r="247" spans="1:11" ht="14.25">
      <c r="A247" s="12"/>
      <c r="B247" s="33"/>
      <c r="G247"/>
      <c r="H247"/>
      <c r="K247"/>
    </row>
    <row r="248" spans="1:11" ht="14.25">
      <c r="A248" s="20"/>
      <c r="B248" s="33"/>
      <c r="G248"/>
      <c r="H248"/>
      <c r="K248"/>
    </row>
    <row r="249" spans="1:11" ht="14.25">
      <c r="A249" s="12"/>
      <c r="B249" s="33"/>
      <c r="G249"/>
      <c r="H249"/>
      <c r="K249"/>
    </row>
    <row r="250" spans="1:11" ht="16.5">
      <c r="A250" s="21"/>
      <c r="B250" s="33"/>
      <c r="G250"/>
      <c r="H250"/>
      <c r="K250"/>
    </row>
    <row r="251" spans="1:11" ht="14.25">
      <c r="A251" s="1"/>
      <c r="B251" s="33"/>
      <c r="G251"/>
      <c r="H251"/>
      <c r="K251"/>
    </row>
    <row r="252" spans="1:11" ht="14.25">
      <c r="A252" s="1"/>
      <c r="B252" s="33"/>
      <c r="G252"/>
      <c r="H252"/>
      <c r="K252"/>
    </row>
    <row r="253" spans="1:11" ht="12" customHeight="1">
      <c r="A253" s="1"/>
      <c r="B253" s="33"/>
      <c r="G253"/>
      <c r="H253"/>
      <c r="K253"/>
    </row>
    <row r="254" spans="1:11" ht="14.25">
      <c r="A254" s="20"/>
      <c r="B254" s="33"/>
      <c r="G254"/>
      <c r="H254"/>
      <c r="K254"/>
    </row>
    <row r="255" spans="1:11" ht="14.25">
      <c r="A255" s="20"/>
      <c r="B255" s="33"/>
      <c r="G255"/>
      <c r="H255"/>
      <c r="K255"/>
    </row>
    <row r="256" spans="1:11" ht="14.25">
      <c r="A256" s="20"/>
      <c r="B256" s="33"/>
      <c r="G256"/>
      <c r="H256"/>
      <c r="K256"/>
    </row>
    <row r="257" spans="1:11" ht="14.25">
      <c r="A257" s="20"/>
      <c r="B257" s="33"/>
      <c r="G257"/>
      <c r="H257"/>
      <c r="K257"/>
    </row>
    <row r="258" spans="1:11" ht="16.5">
      <c r="A258" s="22"/>
      <c r="B258" s="33"/>
      <c r="G258"/>
      <c r="H258"/>
      <c r="K258"/>
    </row>
    <row r="259" spans="1:11" ht="14.25">
      <c r="A259" s="1"/>
      <c r="B259" s="33"/>
      <c r="G259"/>
      <c r="H259"/>
      <c r="K259"/>
    </row>
    <row r="260" spans="1:11" ht="14.25">
      <c r="A260" s="1"/>
      <c r="B260" s="33"/>
      <c r="G260"/>
      <c r="H260"/>
      <c r="K260"/>
    </row>
    <row r="261" spans="1:11" ht="12" customHeight="1">
      <c r="A261" s="1"/>
      <c r="B261" s="33"/>
      <c r="G261"/>
      <c r="H261"/>
      <c r="K261"/>
    </row>
    <row r="262" spans="1:11" ht="14.25">
      <c r="A262" s="20"/>
      <c r="B262" s="33"/>
      <c r="G262"/>
      <c r="H262"/>
      <c r="K262"/>
    </row>
    <row r="263" spans="1:11" ht="14.25">
      <c r="A263" s="12"/>
      <c r="B263" s="33"/>
      <c r="G263"/>
      <c r="H263"/>
      <c r="K263"/>
    </row>
    <row r="264" spans="1:11" ht="14.25">
      <c r="A264" s="20"/>
      <c r="B264" s="33"/>
      <c r="G264"/>
      <c r="H264"/>
      <c r="K264"/>
    </row>
    <row r="265" spans="1:11" ht="14.25">
      <c r="A265" s="12"/>
      <c r="B265" s="33"/>
      <c r="G265"/>
      <c r="H265"/>
      <c r="K265"/>
    </row>
    <row r="266" spans="1:11" ht="14.25">
      <c r="A266" s="20"/>
      <c r="B266" s="33"/>
      <c r="G266"/>
      <c r="H266"/>
      <c r="K266"/>
    </row>
    <row r="267" spans="1:11" ht="14.25">
      <c r="A267" s="12"/>
      <c r="B267" s="33"/>
      <c r="G267"/>
      <c r="H267"/>
      <c r="K267"/>
    </row>
    <row r="268" spans="1:11" ht="14.25">
      <c r="A268" s="20"/>
      <c r="B268" s="33"/>
      <c r="G268"/>
      <c r="H268"/>
      <c r="K268"/>
    </row>
    <row r="269" spans="1:11" ht="14.25">
      <c r="A269" s="12"/>
      <c r="B269" s="33"/>
      <c r="G269"/>
      <c r="H269"/>
      <c r="K269"/>
    </row>
    <row r="270" spans="1:11" ht="14.25">
      <c r="A270" s="20"/>
      <c r="B270" s="33"/>
      <c r="G270"/>
      <c r="H270"/>
      <c r="K270"/>
    </row>
    <row r="271" spans="1:11" ht="14.25">
      <c r="A271" s="12"/>
      <c r="B271" s="33"/>
      <c r="G271"/>
      <c r="H271"/>
      <c r="K271"/>
    </row>
    <row r="272" spans="1:11" ht="14.25">
      <c r="A272" s="20"/>
      <c r="B272" s="33"/>
      <c r="G272"/>
      <c r="H272"/>
      <c r="K272"/>
    </row>
    <row r="273" spans="1:11" ht="14.25">
      <c r="A273" s="12"/>
      <c r="B273" s="33"/>
      <c r="G273"/>
      <c r="H273"/>
      <c r="K273"/>
    </row>
    <row r="274" spans="1:11" ht="14.25">
      <c r="A274" s="20"/>
      <c r="B274" s="33"/>
      <c r="G274"/>
      <c r="H274"/>
      <c r="K274"/>
    </row>
    <row r="275" spans="1:11" ht="14.25">
      <c r="A275" s="12"/>
      <c r="B275" s="33"/>
      <c r="G275"/>
      <c r="H275"/>
      <c r="K275"/>
    </row>
    <row r="276" spans="1:11" ht="16.5">
      <c r="A276" s="21"/>
      <c r="B276" s="33"/>
      <c r="G276"/>
      <c r="H276"/>
      <c r="K276"/>
    </row>
    <row r="277" spans="1:11" ht="14.25">
      <c r="A277" s="12"/>
      <c r="B277" s="33"/>
      <c r="G277"/>
      <c r="H277"/>
      <c r="K277"/>
    </row>
    <row r="278" spans="1:11" ht="16.5">
      <c r="A278" s="45"/>
      <c r="B278" s="33"/>
      <c r="G278"/>
      <c r="H278"/>
      <c r="K278"/>
    </row>
    <row r="279" spans="1:11" ht="14.25">
      <c r="A279" s="1"/>
      <c r="B279" s="33"/>
      <c r="G279"/>
      <c r="H279"/>
      <c r="K279"/>
    </row>
    <row r="280" spans="1:11" ht="14.25">
      <c r="A280" s="1"/>
      <c r="B280" s="33"/>
      <c r="G280"/>
      <c r="H280"/>
      <c r="K280"/>
    </row>
    <row r="281" spans="1:11" ht="12.75">
      <c r="A281" s="40"/>
      <c r="B281" s="33"/>
      <c r="G281"/>
      <c r="H281"/>
      <c r="K281"/>
    </row>
    <row r="282" spans="1:11" ht="14.25">
      <c r="A282" s="1"/>
      <c r="B282" s="33"/>
      <c r="G282"/>
      <c r="H282"/>
      <c r="K282"/>
    </row>
    <row r="283" spans="1:11" ht="14.25">
      <c r="A283" s="12"/>
      <c r="B283" s="33"/>
      <c r="G283"/>
      <c r="H283"/>
      <c r="K283"/>
    </row>
    <row r="284" spans="1:11" ht="14.25">
      <c r="A284" s="1"/>
      <c r="B284" s="33"/>
      <c r="G284"/>
      <c r="H284"/>
      <c r="K284"/>
    </row>
    <row r="285" spans="1:11" ht="14.25">
      <c r="A285" s="1"/>
      <c r="B285" s="33"/>
      <c r="G285"/>
      <c r="H285"/>
      <c r="K285"/>
    </row>
    <row r="286" spans="1:11" ht="14.25">
      <c r="A286" s="20"/>
      <c r="B286" s="33"/>
      <c r="G286"/>
      <c r="H286"/>
      <c r="K286"/>
    </row>
    <row r="287" spans="1:11" ht="14.25">
      <c r="A287" s="12"/>
      <c r="B287" s="33"/>
      <c r="G287"/>
      <c r="H287"/>
      <c r="K287"/>
    </row>
    <row r="288" spans="1:11" ht="14.25">
      <c r="A288" s="20"/>
      <c r="B288" s="33"/>
      <c r="G288"/>
      <c r="H288"/>
      <c r="K288"/>
    </row>
    <row r="289" spans="1:11" ht="14.25">
      <c r="A289" s="20"/>
      <c r="B289" s="33"/>
      <c r="G289"/>
      <c r="H289"/>
      <c r="K289"/>
    </row>
    <row r="290" spans="1:11" ht="14.25">
      <c r="A290" s="20"/>
      <c r="B290" s="33"/>
      <c r="G290"/>
      <c r="H290"/>
      <c r="K290"/>
    </row>
    <row r="291" spans="1:11" ht="14.25">
      <c r="A291" s="20"/>
      <c r="B291" s="33"/>
      <c r="G291"/>
      <c r="H291"/>
      <c r="K291"/>
    </row>
    <row r="292" spans="1:11" ht="16.5">
      <c r="A292" s="21"/>
      <c r="B292" s="33"/>
      <c r="G292"/>
      <c r="H292"/>
      <c r="K292"/>
    </row>
    <row r="293" spans="1:11" ht="14.25">
      <c r="A293" s="1"/>
      <c r="B293" s="33"/>
      <c r="G293"/>
      <c r="H293"/>
      <c r="K293"/>
    </row>
    <row r="294" spans="1:11" ht="14.25">
      <c r="A294" s="1"/>
      <c r="B294" s="33"/>
      <c r="G294"/>
      <c r="H294"/>
      <c r="K294"/>
    </row>
    <row r="295" spans="1:11" ht="14.25">
      <c r="A295" s="1"/>
      <c r="B295" s="33"/>
      <c r="G295"/>
      <c r="H295"/>
      <c r="K295"/>
    </row>
    <row r="296" spans="1:11" ht="14.25">
      <c r="A296" s="20"/>
      <c r="B296" s="33"/>
      <c r="G296"/>
      <c r="H296"/>
      <c r="K296"/>
    </row>
    <row r="297" spans="1:11" ht="14.25">
      <c r="A297" s="20"/>
      <c r="B297" s="33"/>
      <c r="G297"/>
      <c r="H297"/>
      <c r="K297"/>
    </row>
    <row r="298" spans="1:11" ht="14.25">
      <c r="A298" s="20"/>
      <c r="B298" s="33"/>
      <c r="G298"/>
      <c r="H298"/>
      <c r="K298"/>
    </row>
    <row r="299" spans="1:11" ht="14.25">
      <c r="A299" s="20"/>
      <c r="B299" s="33"/>
      <c r="G299"/>
      <c r="H299"/>
      <c r="K299"/>
    </row>
    <row r="300" spans="1:11" ht="16.5">
      <c r="A300" s="22"/>
      <c r="B300" s="33"/>
      <c r="G300"/>
      <c r="H300"/>
      <c r="K300"/>
    </row>
    <row r="301" spans="1:11" ht="14.25">
      <c r="A301" s="1"/>
      <c r="B301" s="33"/>
      <c r="G301"/>
      <c r="H301"/>
      <c r="K301"/>
    </row>
    <row r="302" spans="1:11" ht="14.25">
      <c r="A302" s="1"/>
      <c r="B302" s="33"/>
      <c r="G302"/>
      <c r="H302"/>
      <c r="K302"/>
    </row>
    <row r="303" spans="1:11" ht="14.25">
      <c r="A303" s="1"/>
      <c r="B303" s="33"/>
      <c r="G303"/>
      <c r="H303"/>
      <c r="K303"/>
    </row>
    <row r="304" spans="1:11" ht="14.25">
      <c r="A304" s="20"/>
      <c r="B304" s="33"/>
      <c r="G304"/>
      <c r="H304"/>
      <c r="K304"/>
    </row>
    <row r="305" spans="1:11" ht="14.25">
      <c r="A305" s="12"/>
      <c r="B305" s="33"/>
      <c r="G305"/>
      <c r="H305"/>
      <c r="K305"/>
    </row>
    <row r="306" spans="1:11" ht="14.25">
      <c r="A306" s="20"/>
      <c r="B306" s="33"/>
      <c r="G306"/>
      <c r="H306"/>
      <c r="K306"/>
    </row>
    <row r="307" spans="1:11" ht="14.25">
      <c r="A307" s="12"/>
      <c r="B307" s="33"/>
      <c r="G307"/>
      <c r="H307"/>
      <c r="K307"/>
    </row>
    <row r="308" spans="1:11" ht="14.25">
      <c r="A308" s="20"/>
      <c r="B308" s="33"/>
      <c r="G308"/>
      <c r="H308"/>
      <c r="K308"/>
    </row>
    <row r="309" spans="1:11" ht="14.25">
      <c r="A309" s="12"/>
      <c r="B309" s="33"/>
      <c r="G309"/>
      <c r="H309"/>
      <c r="K309"/>
    </row>
    <row r="310" spans="1:11" ht="14.25">
      <c r="A310" s="20"/>
      <c r="B310" s="33"/>
      <c r="G310"/>
      <c r="H310"/>
      <c r="K310"/>
    </row>
    <row r="311" spans="1:11" ht="14.25">
      <c r="A311" s="12"/>
      <c r="B311" s="33"/>
      <c r="G311"/>
      <c r="H311"/>
      <c r="K311"/>
    </row>
    <row r="312" spans="1:11" ht="14.25">
      <c r="A312" s="20"/>
      <c r="B312" s="33"/>
      <c r="G312"/>
      <c r="H312"/>
      <c r="K312"/>
    </row>
    <row r="313" spans="1:11" ht="14.25">
      <c r="A313" s="12"/>
      <c r="B313" s="33"/>
      <c r="G313"/>
      <c r="H313"/>
      <c r="K313"/>
    </row>
    <row r="314" spans="1:11" ht="14.25">
      <c r="A314" s="20"/>
      <c r="B314" s="33"/>
      <c r="G314"/>
      <c r="H314"/>
      <c r="K314"/>
    </row>
    <row r="315" spans="1:11" ht="14.25">
      <c r="A315" s="12"/>
      <c r="B315" s="33"/>
      <c r="G315"/>
      <c r="H315"/>
      <c r="K315"/>
    </row>
    <row r="316" spans="1:11" ht="14.25">
      <c r="A316" s="20"/>
      <c r="B316" s="33"/>
      <c r="G316"/>
      <c r="H316"/>
      <c r="K316"/>
    </row>
    <row r="317" spans="1:11" ht="14.25">
      <c r="A317" s="12"/>
      <c r="B317" s="33"/>
      <c r="G317"/>
      <c r="H317"/>
      <c r="K317"/>
    </row>
    <row r="318" spans="1:11" ht="16.5">
      <c r="A318" s="21"/>
      <c r="B318" s="33"/>
      <c r="G318"/>
      <c r="H318"/>
      <c r="K318"/>
    </row>
    <row r="319" spans="1:11" ht="14.25">
      <c r="A319" s="12"/>
      <c r="B319" s="33"/>
      <c r="G319"/>
      <c r="H319"/>
      <c r="K319"/>
    </row>
    <row r="320" spans="1:11" ht="16.5">
      <c r="A320" s="45"/>
      <c r="B320" s="33"/>
      <c r="G320"/>
      <c r="H320"/>
      <c r="K320"/>
    </row>
    <row r="321" spans="1:11" ht="14.25">
      <c r="A321" s="1"/>
      <c r="B321" s="33"/>
      <c r="G321"/>
      <c r="H321"/>
      <c r="K321"/>
    </row>
    <row r="322" spans="1:11" ht="14.25">
      <c r="A322" s="1"/>
      <c r="B322" s="33"/>
      <c r="G322"/>
      <c r="H322"/>
      <c r="K322"/>
    </row>
    <row r="323" spans="1:11" ht="12.75">
      <c r="A323" s="40"/>
      <c r="B323" s="33"/>
      <c r="G323"/>
      <c r="H323"/>
      <c r="K323"/>
    </row>
    <row r="324" spans="1:11" ht="14.25">
      <c r="A324" s="1"/>
      <c r="B324" s="33"/>
      <c r="G324"/>
      <c r="H324"/>
      <c r="K324"/>
    </row>
    <row r="325" spans="1:11" ht="14.25">
      <c r="A325" s="12"/>
      <c r="B325" s="33"/>
      <c r="G325"/>
      <c r="H325"/>
      <c r="K325"/>
    </row>
    <row r="326" spans="1:11" ht="14.25">
      <c r="A326" s="1"/>
      <c r="B326" s="33"/>
      <c r="G326"/>
      <c r="H326"/>
      <c r="K326"/>
    </row>
    <row r="327" spans="1:11" ht="14.25">
      <c r="A327" s="1"/>
      <c r="B327" s="33"/>
      <c r="G327"/>
      <c r="H327"/>
      <c r="K327"/>
    </row>
    <row r="328" spans="1:11" ht="14.25">
      <c r="A328" s="20"/>
      <c r="B328" s="33"/>
      <c r="G328"/>
      <c r="H328"/>
      <c r="K328"/>
    </row>
    <row r="329" spans="1:11" ht="14.25">
      <c r="A329" s="12"/>
      <c r="B329" s="33"/>
      <c r="G329"/>
      <c r="H329"/>
      <c r="K329"/>
    </row>
    <row r="330" spans="1:11" ht="14.25">
      <c r="A330" s="12"/>
      <c r="B330" s="33"/>
      <c r="G330"/>
      <c r="H330"/>
      <c r="K330"/>
    </row>
    <row r="331" spans="1:11" ht="14.25">
      <c r="A331" s="12"/>
      <c r="B331" s="33"/>
      <c r="G331"/>
      <c r="H331"/>
      <c r="K331"/>
    </row>
    <row r="332" spans="1:11" ht="14.25">
      <c r="A332" s="20"/>
      <c r="B332" s="33"/>
      <c r="G332"/>
      <c r="H332"/>
      <c r="K332"/>
    </row>
    <row r="333" spans="1:11" ht="14.25">
      <c r="A333" s="12"/>
      <c r="B333" s="33"/>
      <c r="G333"/>
      <c r="H333"/>
      <c r="K333"/>
    </row>
    <row r="334" spans="1:11" ht="16.5">
      <c r="A334" s="21"/>
      <c r="B334" s="33"/>
      <c r="G334"/>
      <c r="H334"/>
      <c r="K334"/>
    </row>
    <row r="335" spans="1:11" ht="14.25">
      <c r="A335" s="1"/>
      <c r="B335" s="33"/>
      <c r="G335"/>
      <c r="H335"/>
      <c r="K335"/>
    </row>
    <row r="336" spans="1:11" ht="14.25">
      <c r="A336" s="1"/>
      <c r="B336" s="33"/>
      <c r="G336"/>
      <c r="H336"/>
      <c r="K336"/>
    </row>
    <row r="337" spans="1:11" ht="14.25">
      <c r="A337" s="1"/>
      <c r="B337" s="33"/>
      <c r="G337"/>
      <c r="H337"/>
      <c r="K337"/>
    </row>
    <row r="338" spans="1:11" ht="14.25">
      <c r="A338" s="20"/>
      <c r="B338" s="33"/>
      <c r="G338"/>
      <c r="H338"/>
      <c r="K338"/>
    </row>
    <row r="339" spans="1:11" ht="14.25">
      <c r="A339" s="20"/>
      <c r="B339" s="33"/>
      <c r="G339"/>
      <c r="H339"/>
      <c r="K339"/>
    </row>
    <row r="340" spans="1:11" ht="14.25">
      <c r="A340" s="20"/>
      <c r="B340" s="33"/>
      <c r="G340"/>
      <c r="H340"/>
      <c r="K340"/>
    </row>
    <row r="341" spans="1:11" ht="14.25">
      <c r="A341" s="20"/>
      <c r="B341" s="33"/>
      <c r="G341"/>
      <c r="H341"/>
      <c r="K341"/>
    </row>
    <row r="342" spans="1:11" ht="16.5">
      <c r="A342" s="22"/>
      <c r="B342" s="33"/>
      <c r="G342"/>
      <c r="H342"/>
      <c r="K342"/>
    </row>
    <row r="343" spans="1:11" ht="14.25">
      <c r="A343" s="12"/>
      <c r="B343" s="33"/>
      <c r="G343"/>
      <c r="H343"/>
      <c r="K343"/>
    </row>
    <row r="344" spans="1:11" ht="14.25">
      <c r="A344" s="1"/>
      <c r="B344" s="33"/>
      <c r="G344"/>
      <c r="H344"/>
      <c r="K344"/>
    </row>
    <row r="345" spans="1:11" ht="14.25">
      <c r="A345" s="1"/>
      <c r="B345" s="33"/>
      <c r="G345"/>
      <c r="H345"/>
      <c r="K345"/>
    </row>
    <row r="346" spans="1:11" ht="14.25">
      <c r="A346" s="1"/>
      <c r="B346" s="33"/>
      <c r="G346"/>
      <c r="H346"/>
      <c r="K346"/>
    </row>
    <row r="347" spans="1:11" ht="14.25">
      <c r="A347" s="20"/>
      <c r="B347" s="33"/>
      <c r="G347"/>
      <c r="H347"/>
      <c r="K347"/>
    </row>
    <row r="348" spans="1:11" ht="14.25">
      <c r="A348" s="12"/>
      <c r="B348" s="33"/>
      <c r="G348"/>
      <c r="H348"/>
      <c r="K348"/>
    </row>
    <row r="349" spans="1:11" ht="14.25">
      <c r="A349" s="20"/>
      <c r="B349" s="33"/>
      <c r="G349"/>
      <c r="H349"/>
      <c r="K349"/>
    </row>
    <row r="350" spans="1:11" ht="14.25">
      <c r="A350" s="12"/>
      <c r="B350" s="33"/>
      <c r="G350"/>
      <c r="H350"/>
      <c r="K350"/>
    </row>
    <row r="351" spans="1:11" ht="14.25">
      <c r="A351" s="20"/>
      <c r="B351" s="33"/>
      <c r="G351"/>
      <c r="H351"/>
      <c r="K351"/>
    </row>
    <row r="352" spans="1:11" ht="14.25">
      <c r="A352" s="12"/>
      <c r="B352" s="33"/>
      <c r="G352"/>
      <c r="H352"/>
      <c r="K352"/>
    </row>
    <row r="353" spans="1:11" ht="14.25">
      <c r="A353" s="20"/>
      <c r="B353" s="33"/>
      <c r="G353"/>
      <c r="H353"/>
      <c r="K353"/>
    </row>
    <row r="354" spans="1:11" ht="14.25">
      <c r="A354" s="12"/>
      <c r="B354" s="33"/>
      <c r="G354"/>
      <c r="H354"/>
      <c r="K354"/>
    </row>
    <row r="355" spans="1:11" ht="14.25">
      <c r="A355" s="20"/>
      <c r="B355" s="33"/>
      <c r="G355"/>
      <c r="H355"/>
      <c r="K355"/>
    </row>
    <row r="356" spans="1:11" ht="14.25">
      <c r="A356" s="12"/>
      <c r="B356" s="33"/>
      <c r="G356"/>
      <c r="H356"/>
      <c r="K356"/>
    </row>
    <row r="357" spans="1:11" ht="14.25">
      <c r="A357" s="19"/>
      <c r="B357" s="33"/>
      <c r="G357"/>
      <c r="H357"/>
      <c r="K357"/>
    </row>
    <row r="358" spans="1:11" ht="14.25">
      <c r="A358" s="12"/>
      <c r="B358" s="33"/>
      <c r="G358"/>
      <c r="H358"/>
      <c r="K358"/>
    </row>
    <row r="359" spans="1:11" ht="14.25">
      <c r="A359" s="19"/>
      <c r="B359" s="33"/>
      <c r="G359"/>
      <c r="H359"/>
      <c r="K359"/>
    </row>
    <row r="360" spans="1:11" ht="14.25">
      <c r="A360" s="12"/>
      <c r="B360" s="33"/>
      <c r="G360"/>
      <c r="H360"/>
      <c r="K360"/>
    </row>
    <row r="361" spans="1:11" ht="16.5">
      <c r="A361" s="21"/>
      <c r="B361" s="33"/>
      <c r="G361"/>
      <c r="H361"/>
      <c r="K361"/>
    </row>
    <row r="362" spans="1:11" ht="14.25">
      <c r="A362" s="12"/>
      <c r="B362" s="33"/>
      <c r="G362"/>
      <c r="H362"/>
      <c r="K362"/>
    </row>
    <row r="363" spans="1:11" ht="16.5">
      <c r="A363" s="45"/>
      <c r="B363" s="33"/>
      <c r="G363"/>
      <c r="H363"/>
      <c r="K363"/>
    </row>
    <row r="364" spans="1:11" ht="14.25">
      <c r="A364" s="1"/>
      <c r="B364" s="33"/>
      <c r="G364"/>
      <c r="H364"/>
      <c r="K364"/>
    </row>
    <row r="365" spans="1:11" ht="14.25">
      <c r="A365" s="1"/>
      <c r="B365" s="33"/>
      <c r="G365"/>
      <c r="H365"/>
      <c r="K365"/>
    </row>
    <row r="366" spans="1:11" ht="12.75">
      <c r="A366" s="40"/>
      <c r="B366" s="33"/>
      <c r="G366"/>
      <c r="H366"/>
      <c r="K366"/>
    </row>
    <row r="367" spans="1:11" ht="14.25">
      <c r="A367" s="1"/>
      <c r="B367" s="33"/>
      <c r="G367"/>
      <c r="H367"/>
      <c r="K367"/>
    </row>
    <row r="368" spans="1:11" ht="14.25">
      <c r="A368" s="12"/>
      <c r="B368" s="33"/>
      <c r="G368"/>
      <c r="H368"/>
      <c r="K368"/>
    </row>
    <row r="369" spans="1:11" ht="14.25">
      <c r="A369" s="1"/>
      <c r="B369" s="33"/>
      <c r="G369"/>
      <c r="H369"/>
      <c r="K369"/>
    </row>
    <row r="370" spans="1:11" ht="14.25">
      <c r="A370" s="1"/>
      <c r="B370" s="33"/>
      <c r="G370"/>
      <c r="H370"/>
      <c r="K370"/>
    </row>
    <row r="371" spans="1:11" ht="14.25">
      <c r="A371" s="20"/>
      <c r="B371" s="33"/>
      <c r="G371"/>
      <c r="H371"/>
      <c r="K371"/>
    </row>
    <row r="372" spans="1:11" ht="14.25">
      <c r="A372" s="12"/>
      <c r="B372" s="33"/>
      <c r="G372"/>
      <c r="H372"/>
      <c r="K372"/>
    </row>
    <row r="373" spans="1:11" ht="14.25">
      <c r="A373" s="12"/>
      <c r="B373" s="33"/>
      <c r="G373"/>
      <c r="H373"/>
      <c r="K373"/>
    </row>
    <row r="374" spans="1:11" ht="14.25">
      <c r="A374" s="12"/>
      <c r="B374" s="33"/>
      <c r="G374"/>
      <c r="H374"/>
      <c r="K374"/>
    </row>
    <row r="375" spans="1:11" ht="14.25">
      <c r="A375" s="20"/>
      <c r="B375" s="33"/>
      <c r="G375"/>
      <c r="H375"/>
      <c r="K375"/>
    </row>
    <row r="376" spans="1:11" ht="14.25">
      <c r="A376" s="12"/>
      <c r="B376" s="33"/>
      <c r="G376"/>
      <c r="H376"/>
      <c r="K376"/>
    </row>
    <row r="377" spans="1:11" ht="16.5">
      <c r="A377" s="21"/>
      <c r="B377" s="33"/>
      <c r="G377"/>
      <c r="H377"/>
      <c r="K377"/>
    </row>
    <row r="378" spans="1:11" ht="14.25">
      <c r="A378" s="1"/>
      <c r="B378" s="33"/>
      <c r="G378"/>
      <c r="H378"/>
      <c r="K378"/>
    </row>
    <row r="379" spans="1:11" ht="14.25">
      <c r="A379" s="1"/>
      <c r="B379" s="33"/>
      <c r="G379"/>
      <c r="H379"/>
      <c r="K379"/>
    </row>
    <row r="380" spans="1:11" ht="14.25">
      <c r="A380" s="1"/>
      <c r="B380" s="33"/>
      <c r="G380"/>
      <c r="H380"/>
      <c r="K380"/>
    </row>
    <row r="381" spans="1:11" ht="14.25">
      <c r="A381" s="20"/>
      <c r="B381" s="33"/>
      <c r="G381"/>
      <c r="H381"/>
      <c r="K381"/>
    </row>
    <row r="382" spans="1:11" ht="14.25">
      <c r="A382" s="20"/>
      <c r="B382" s="33"/>
      <c r="G382"/>
      <c r="H382"/>
      <c r="K382"/>
    </row>
    <row r="383" spans="1:11" ht="14.25">
      <c r="A383" s="20"/>
      <c r="B383" s="33"/>
      <c r="G383"/>
      <c r="H383"/>
      <c r="K383"/>
    </row>
    <row r="384" spans="1:11" ht="14.25">
      <c r="A384" s="20"/>
      <c r="B384" s="33"/>
      <c r="G384"/>
      <c r="H384"/>
      <c r="K384"/>
    </row>
    <row r="385" spans="1:11" ht="16.5">
      <c r="A385" s="22"/>
      <c r="B385" s="33"/>
      <c r="G385"/>
      <c r="H385"/>
      <c r="K385"/>
    </row>
    <row r="386" spans="1:11" ht="14.25">
      <c r="A386" s="12"/>
      <c r="B386" s="33"/>
      <c r="G386"/>
      <c r="H386"/>
      <c r="K386"/>
    </row>
    <row r="387" spans="1:11" ht="14.25">
      <c r="A387" s="1"/>
      <c r="B387" s="33"/>
      <c r="G387"/>
      <c r="H387"/>
      <c r="K387"/>
    </row>
    <row r="388" spans="1:11" ht="14.25">
      <c r="A388" s="1"/>
      <c r="B388" s="33"/>
      <c r="G388"/>
      <c r="H388"/>
      <c r="K388"/>
    </row>
    <row r="389" spans="1:11" ht="14.25">
      <c r="A389" s="1"/>
      <c r="B389" s="33"/>
      <c r="G389"/>
      <c r="H389"/>
      <c r="K389"/>
    </row>
    <row r="390" spans="1:11" ht="14.25">
      <c r="A390" s="20"/>
      <c r="B390" s="33"/>
      <c r="G390"/>
      <c r="H390"/>
      <c r="K390"/>
    </row>
    <row r="391" spans="1:11" ht="14.25">
      <c r="A391" s="12"/>
      <c r="B391" s="33"/>
      <c r="G391"/>
      <c r="H391"/>
      <c r="K391"/>
    </row>
    <row r="392" spans="1:11" ht="14.25">
      <c r="A392" s="20"/>
      <c r="B392" s="33"/>
      <c r="G392"/>
      <c r="H392"/>
      <c r="K392"/>
    </row>
    <row r="393" spans="1:11" ht="14.25">
      <c r="A393" s="12"/>
      <c r="B393" s="33"/>
      <c r="G393"/>
      <c r="H393"/>
      <c r="K393"/>
    </row>
    <row r="394" spans="1:11" ht="14.25">
      <c r="A394" s="20"/>
      <c r="B394" s="33"/>
      <c r="G394"/>
      <c r="H394"/>
      <c r="K394"/>
    </row>
    <row r="395" spans="1:11" ht="14.25">
      <c r="A395" s="12"/>
      <c r="B395" s="33"/>
      <c r="G395"/>
      <c r="H395"/>
      <c r="K395"/>
    </row>
    <row r="396" spans="1:11" ht="14.25">
      <c r="A396" s="20"/>
      <c r="B396" s="33"/>
      <c r="G396"/>
      <c r="H396"/>
      <c r="K396"/>
    </row>
    <row r="397" spans="1:11" ht="14.25">
      <c r="A397" s="12"/>
      <c r="B397" s="33"/>
      <c r="G397"/>
      <c r="H397"/>
      <c r="K397"/>
    </row>
    <row r="398" spans="1:11" ht="14.25">
      <c r="A398" s="20"/>
      <c r="B398" s="33"/>
      <c r="G398"/>
      <c r="H398"/>
      <c r="K398"/>
    </row>
    <row r="399" spans="1:11" ht="14.25">
      <c r="A399" s="12"/>
      <c r="B399" s="33"/>
      <c r="G399"/>
      <c r="H399"/>
      <c r="K399"/>
    </row>
    <row r="400" spans="1:11" ht="14.25">
      <c r="A400" s="19"/>
      <c r="B400" s="33"/>
      <c r="G400"/>
      <c r="H400"/>
      <c r="K400"/>
    </row>
    <row r="401" spans="1:11" ht="14.25">
      <c r="A401" s="12"/>
      <c r="B401" s="33"/>
      <c r="G401"/>
      <c r="H401"/>
      <c r="K401"/>
    </row>
    <row r="402" spans="1:11" ht="14.25">
      <c r="A402" s="19"/>
      <c r="B402" s="33"/>
      <c r="G402"/>
      <c r="H402"/>
      <c r="K402"/>
    </row>
    <row r="403" spans="1:11" ht="14.25">
      <c r="A403" s="12"/>
      <c r="B403" s="33"/>
      <c r="G403"/>
      <c r="H403"/>
      <c r="K403"/>
    </row>
    <row r="404" spans="1:11" ht="16.5">
      <c r="A404" s="21"/>
      <c r="B404" s="33"/>
      <c r="G404"/>
      <c r="H404"/>
      <c r="K404"/>
    </row>
    <row r="405" spans="1:11" ht="14.25">
      <c r="A405" s="12"/>
      <c r="B405" s="33"/>
      <c r="G405"/>
      <c r="H405"/>
      <c r="K405"/>
    </row>
    <row r="406" spans="1:11" ht="16.5">
      <c r="A406" s="45"/>
      <c r="B406" s="33"/>
      <c r="G406"/>
      <c r="H406"/>
      <c r="K406"/>
    </row>
    <row r="407" spans="2:11" ht="12.75">
      <c r="B407" s="33"/>
      <c r="G407"/>
      <c r="H407"/>
      <c r="K407"/>
    </row>
    <row r="408" spans="2:11" ht="12.75">
      <c r="B408" s="33"/>
      <c r="G408"/>
      <c r="H408"/>
      <c r="K408"/>
    </row>
    <row r="409" spans="2:11" ht="12.75">
      <c r="B409" s="33"/>
      <c r="G409"/>
      <c r="H409"/>
      <c r="K409"/>
    </row>
    <row r="410" spans="2:11" ht="12.75">
      <c r="B410" s="33"/>
      <c r="G410"/>
      <c r="H410"/>
      <c r="K410"/>
    </row>
    <row r="411" spans="2:11" ht="12.75">
      <c r="B411" s="33"/>
      <c r="G411"/>
      <c r="H411"/>
      <c r="K411"/>
    </row>
    <row r="412" spans="2:11" ht="12.75">
      <c r="B412" s="33"/>
      <c r="G412"/>
      <c r="H412"/>
      <c r="K412"/>
    </row>
    <row r="413" spans="2:11" ht="12.75">
      <c r="B413" s="33"/>
      <c r="G413"/>
      <c r="H413"/>
      <c r="K413"/>
    </row>
    <row r="414" spans="2:11" ht="12.75">
      <c r="B414" s="33"/>
      <c r="G414"/>
      <c r="H414"/>
      <c r="K414"/>
    </row>
    <row r="415" spans="2:11" ht="12.75">
      <c r="B415" s="33"/>
      <c r="G415"/>
      <c r="H415"/>
      <c r="K415"/>
    </row>
    <row r="416" spans="2:11" ht="12.75">
      <c r="B416" s="33"/>
      <c r="G416"/>
      <c r="H416"/>
      <c r="K416"/>
    </row>
    <row r="417" spans="2:11" ht="12.75">
      <c r="B417" s="33"/>
      <c r="G417"/>
      <c r="H417"/>
      <c r="K417"/>
    </row>
    <row r="418" ht="12.75">
      <c r="G418" s="18"/>
    </row>
    <row r="419" ht="12.75">
      <c r="G419" s="18"/>
    </row>
    <row r="420" ht="12.75">
      <c r="G420" s="18"/>
    </row>
    <row r="421" ht="12.75">
      <c r="G421" s="18"/>
    </row>
    <row r="422" ht="12.75">
      <c r="G422" s="18"/>
    </row>
    <row r="423" ht="12.75">
      <c r="G423" s="18"/>
    </row>
    <row r="424" ht="12.75">
      <c r="G424" s="18"/>
    </row>
    <row r="425" ht="12.75">
      <c r="G425" s="18"/>
    </row>
    <row r="426" ht="12.75">
      <c r="G426" s="18"/>
    </row>
    <row r="427" ht="12.75">
      <c r="G427" s="18"/>
    </row>
    <row r="428" ht="12.75">
      <c r="G428" s="18"/>
    </row>
    <row r="429" ht="12.75">
      <c r="G429" s="18"/>
    </row>
    <row r="430" ht="12.75">
      <c r="G430" s="18"/>
    </row>
    <row r="431" ht="12.75">
      <c r="G431" s="18"/>
    </row>
    <row r="432" ht="12.75">
      <c r="G432" s="18"/>
    </row>
    <row r="433" ht="12.75">
      <c r="G433" s="18"/>
    </row>
    <row r="434" ht="12.75">
      <c r="G434" s="18"/>
    </row>
    <row r="435" ht="12.75">
      <c r="G435" s="18"/>
    </row>
    <row r="436" ht="12.75">
      <c r="G436" s="18"/>
    </row>
    <row r="437" ht="12.75">
      <c r="G437" s="18"/>
    </row>
    <row r="438" ht="12.75">
      <c r="G438" s="18"/>
    </row>
    <row r="439" ht="12.75">
      <c r="G439" s="18"/>
    </row>
    <row r="440" ht="12.75">
      <c r="G440" s="18"/>
    </row>
    <row r="441" ht="12.75">
      <c r="G441" s="18"/>
    </row>
    <row r="442" ht="12.75">
      <c r="G442" s="18"/>
    </row>
    <row r="443" ht="12.75">
      <c r="G443" s="18"/>
    </row>
    <row r="444" ht="12.75">
      <c r="G444" s="18"/>
    </row>
    <row r="445" ht="12.75">
      <c r="G445" s="18"/>
    </row>
    <row r="446" ht="12.75">
      <c r="G446" s="18"/>
    </row>
    <row r="447" ht="12.75">
      <c r="G447" s="18"/>
    </row>
    <row r="448" ht="12.75">
      <c r="G448" s="18"/>
    </row>
    <row r="449" ht="12.75">
      <c r="G449" s="18"/>
    </row>
    <row r="450" ht="12.75">
      <c r="G450" s="18"/>
    </row>
    <row r="451" ht="12.75">
      <c r="G451" s="18"/>
    </row>
    <row r="452" ht="12.75">
      <c r="G452" s="18"/>
    </row>
    <row r="453" ht="12.75">
      <c r="G453" s="18"/>
    </row>
    <row r="454" ht="12.75">
      <c r="G454" s="18"/>
    </row>
    <row r="455" ht="12.75">
      <c r="G455" s="18"/>
    </row>
    <row r="456" ht="12.75">
      <c r="G456" s="18"/>
    </row>
    <row r="457" ht="12.75">
      <c r="G457" s="18"/>
    </row>
    <row r="458" ht="12.75">
      <c r="G458" s="18"/>
    </row>
    <row r="459" ht="12.75">
      <c r="G459" s="18"/>
    </row>
    <row r="460" ht="12.75">
      <c r="G460" s="18"/>
    </row>
    <row r="461" ht="12.75">
      <c r="G461" s="18"/>
    </row>
    <row r="462" ht="12.75">
      <c r="G462" s="18"/>
    </row>
    <row r="463" ht="12.75">
      <c r="G463" s="18"/>
    </row>
    <row r="464" ht="12.75">
      <c r="G464" s="18"/>
    </row>
    <row r="465" ht="12.75">
      <c r="G465" s="18"/>
    </row>
    <row r="466" ht="12.75">
      <c r="G466" s="18"/>
    </row>
    <row r="467" ht="12.75">
      <c r="G467" s="18"/>
    </row>
    <row r="468" ht="12.75">
      <c r="G468" s="18"/>
    </row>
    <row r="469" ht="12.75">
      <c r="G469" s="18"/>
    </row>
    <row r="470" ht="12.75">
      <c r="G470" s="18"/>
    </row>
    <row r="471" ht="12.75">
      <c r="G471" s="18"/>
    </row>
    <row r="472" ht="12.75">
      <c r="G472" s="18"/>
    </row>
    <row r="473" ht="12.75">
      <c r="G473" s="18"/>
    </row>
    <row r="474" ht="12.75">
      <c r="G474" s="18"/>
    </row>
    <row r="475" ht="12.75">
      <c r="G475" s="18"/>
    </row>
    <row r="476" ht="12.75">
      <c r="G476" s="18"/>
    </row>
    <row r="477" ht="12.75">
      <c r="G477" s="18"/>
    </row>
    <row r="478" ht="12.75">
      <c r="G478" s="18"/>
    </row>
    <row r="479" ht="12.75">
      <c r="G479" s="18"/>
    </row>
    <row r="480" ht="12.75">
      <c r="G480" s="18"/>
    </row>
    <row r="481" ht="12.75">
      <c r="G481" s="18"/>
    </row>
    <row r="482" ht="12.75">
      <c r="G482" s="18"/>
    </row>
    <row r="483" ht="12.75">
      <c r="G483" s="18"/>
    </row>
    <row r="484" ht="12.75">
      <c r="G484" s="18"/>
    </row>
    <row r="485" ht="12.75">
      <c r="G485" s="18"/>
    </row>
    <row r="486" ht="12.75">
      <c r="G486" s="18"/>
    </row>
    <row r="487" ht="12.75">
      <c r="G487" s="18"/>
    </row>
    <row r="488" ht="12.75">
      <c r="G488" s="18"/>
    </row>
    <row r="489" ht="12.75">
      <c r="G489" s="18"/>
    </row>
    <row r="490" ht="12.75">
      <c r="G490" s="18"/>
    </row>
    <row r="491" ht="12.75">
      <c r="G491" s="18"/>
    </row>
    <row r="492" ht="12.75">
      <c r="G492" s="18"/>
    </row>
    <row r="493" ht="12.75">
      <c r="G493" s="18"/>
    </row>
    <row r="494" ht="12.75">
      <c r="G494" s="18"/>
    </row>
    <row r="495" ht="12.75">
      <c r="G495" s="18"/>
    </row>
    <row r="496" ht="12.75">
      <c r="G496" s="18"/>
    </row>
    <row r="497" ht="12.75">
      <c r="G497" s="18"/>
    </row>
    <row r="498" ht="12.75">
      <c r="G498" s="18"/>
    </row>
    <row r="499" ht="12.75">
      <c r="G499" s="18"/>
    </row>
    <row r="500" ht="12.75">
      <c r="G500" s="18"/>
    </row>
    <row r="501" ht="12.75">
      <c r="G501" s="18"/>
    </row>
    <row r="502" ht="12.75">
      <c r="G502" s="18"/>
    </row>
    <row r="503" ht="12.75">
      <c r="G503" s="18"/>
    </row>
    <row r="504" ht="12.75">
      <c r="G504" s="18"/>
    </row>
    <row r="505" ht="12.75">
      <c r="G505" s="18"/>
    </row>
    <row r="506" ht="12.75">
      <c r="G506" s="18"/>
    </row>
    <row r="507" ht="12.75">
      <c r="G507" s="18"/>
    </row>
    <row r="508" ht="12.75">
      <c r="G508" s="18"/>
    </row>
    <row r="509" ht="12.75">
      <c r="G509" s="18"/>
    </row>
    <row r="510" ht="12.75">
      <c r="G510" s="18"/>
    </row>
    <row r="511" ht="12.75">
      <c r="G511" s="18"/>
    </row>
    <row r="512" ht="12.75">
      <c r="G512" s="18"/>
    </row>
    <row r="513" ht="12.75">
      <c r="G513" s="18"/>
    </row>
  </sheetData>
  <sheetProtection/>
  <mergeCells count="168">
    <mergeCell ref="A167:F167"/>
    <mergeCell ref="A46:F46"/>
    <mergeCell ref="A47:F47"/>
    <mergeCell ref="A50:I50"/>
    <mergeCell ref="A185:F185"/>
    <mergeCell ref="A186:I186"/>
    <mergeCell ref="A172:I172"/>
    <mergeCell ref="A173:F173"/>
    <mergeCell ref="A174:F174"/>
    <mergeCell ref="A175:F175"/>
    <mergeCell ref="A187:F187"/>
    <mergeCell ref="A181:I181"/>
    <mergeCell ref="A182:F182"/>
    <mergeCell ref="A183:I183"/>
    <mergeCell ref="A184:I184"/>
    <mergeCell ref="A178:F178"/>
    <mergeCell ref="A179:I179"/>
    <mergeCell ref="A180:I180"/>
    <mergeCell ref="A177:I177"/>
    <mergeCell ref="A176:F176"/>
    <mergeCell ref="A171:I171"/>
    <mergeCell ref="A166:I166"/>
    <mergeCell ref="A168:I168"/>
    <mergeCell ref="A153:I154"/>
    <mergeCell ref="A155:F155"/>
    <mergeCell ref="A156:I156"/>
    <mergeCell ref="A159:F159"/>
    <mergeCell ref="A157:F157"/>
    <mergeCell ref="A158:I158"/>
    <mergeCell ref="A160:I160"/>
    <mergeCell ref="A149:I149"/>
    <mergeCell ref="A150:F150"/>
    <mergeCell ref="A151:I151"/>
    <mergeCell ref="A152:I152"/>
    <mergeCell ref="A145:I145"/>
    <mergeCell ref="A146:F146"/>
    <mergeCell ref="A147:I147"/>
    <mergeCell ref="A148:F148"/>
    <mergeCell ref="A141:I141"/>
    <mergeCell ref="A142:F142"/>
    <mergeCell ref="A143:I143"/>
    <mergeCell ref="A144:F144"/>
    <mergeCell ref="A136:I136"/>
    <mergeCell ref="A137:I138"/>
    <mergeCell ref="A139:I139"/>
    <mergeCell ref="A140:F140"/>
    <mergeCell ref="A132:I132"/>
    <mergeCell ref="A133:F133"/>
    <mergeCell ref="A134:I134"/>
    <mergeCell ref="A135:F135"/>
    <mergeCell ref="A128:I128"/>
    <mergeCell ref="A129:F129"/>
    <mergeCell ref="A130:I130"/>
    <mergeCell ref="A131:F131"/>
    <mergeCell ref="A124:I124"/>
    <mergeCell ref="A125:F125"/>
    <mergeCell ref="A126:I126"/>
    <mergeCell ref="A127:F127"/>
    <mergeCell ref="A121:F121"/>
    <mergeCell ref="A122:I122"/>
    <mergeCell ref="A123:F123"/>
    <mergeCell ref="A113:F113"/>
    <mergeCell ref="A114:F114"/>
    <mergeCell ref="A116:F116"/>
    <mergeCell ref="A117:I117"/>
    <mergeCell ref="A104:F104"/>
    <mergeCell ref="A105:F105"/>
    <mergeCell ref="A99:I100"/>
    <mergeCell ref="A98:F98"/>
    <mergeCell ref="A118:I120"/>
    <mergeCell ref="A80:F80"/>
    <mergeCell ref="A88:F88"/>
    <mergeCell ref="A89:F89"/>
    <mergeCell ref="A101:F101"/>
    <mergeCell ref="A102:I102"/>
    <mergeCell ref="A56:F56"/>
    <mergeCell ref="A57:F57"/>
    <mergeCell ref="A61:F61"/>
    <mergeCell ref="A94:F94"/>
    <mergeCell ref="A58:F58"/>
    <mergeCell ref="A59:F59"/>
    <mergeCell ref="A60:F60"/>
    <mergeCell ref="A62:I62"/>
    <mergeCell ref="A68:F68"/>
    <mergeCell ref="A63:I64"/>
    <mergeCell ref="A51:F51"/>
    <mergeCell ref="A44:I44"/>
    <mergeCell ref="A45:F45"/>
    <mergeCell ref="A87:F87"/>
    <mergeCell ref="A81:F81"/>
    <mergeCell ref="A73:I74"/>
    <mergeCell ref="A75:F75"/>
    <mergeCell ref="A48:I48"/>
    <mergeCell ref="A53:I54"/>
    <mergeCell ref="A55:F55"/>
    <mergeCell ref="A49:F49"/>
    <mergeCell ref="A52:I52"/>
    <mergeCell ref="A38:F38"/>
    <mergeCell ref="A29:I30"/>
    <mergeCell ref="A31:F31"/>
    <mergeCell ref="A32:F32"/>
    <mergeCell ref="A33:F33"/>
    <mergeCell ref="A43:I43"/>
    <mergeCell ref="A39:F39"/>
    <mergeCell ref="A40:F40"/>
    <mergeCell ref="A41:F41"/>
    <mergeCell ref="A42:F42"/>
    <mergeCell ref="A23:F23"/>
    <mergeCell ref="A24:F24"/>
    <mergeCell ref="A34:F34"/>
    <mergeCell ref="A35:I35"/>
    <mergeCell ref="A36:I37"/>
    <mergeCell ref="A27:F27"/>
    <mergeCell ref="A26:F26"/>
    <mergeCell ref="A28:I28"/>
    <mergeCell ref="A25:F25"/>
    <mergeCell ref="A1:I2"/>
    <mergeCell ref="A3:I6"/>
    <mergeCell ref="A7:F7"/>
    <mergeCell ref="A8:F8"/>
    <mergeCell ref="A18:I18"/>
    <mergeCell ref="A19:I20"/>
    <mergeCell ref="A14:F14"/>
    <mergeCell ref="A9:I10"/>
    <mergeCell ref="A11:F11"/>
    <mergeCell ref="A12:F12"/>
    <mergeCell ref="A13:F13"/>
    <mergeCell ref="A21:F21"/>
    <mergeCell ref="A22:F22"/>
    <mergeCell ref="A15:F15"/>
    <mergeCell ref="A16:F16"/>
    <mergeCell ref="A17:F17"/>
    <mergeCell ref="A170:I170"/>
    <mergeCell ref="A161:F161"/>
    <mergeCell ref="A163:F163"/>
    <mergeCell ref="A165:F165"/>
    <mergeCell ref="A90:F90"/>
    <mergeCell ref="A164:I164"/>
    <mergeCell ref="A97:F97"/>
    <mergeCell ref="A112:F112"/>
    <mergeCell ref="A115:F115"/>
    <mergeCell ref="A95:I96"/>
    <mergeCell ref="A65:F65"/>
    <mergeCell ref="A66:F66"/>
    <mergeCell ref="A67:F67"/>
    <mergeCell ref="A69:F69"/>
    <mergeCell ref="A70:F70"/>
    <mergeCell ref="A76:F76"/>
    <mergeCell ref="A169:F169"/>
    <mergeCell ref="A82:F82"/>
    <mergeCell ref="A83:F83"/>
    <mergeCell ref="A106:F106"/>
    <mergeCell ref="A107:F107"/>
    <mergeCell ref="A103:F103"/>
    <mergeCell ref="A108:I110"/>
    <mergeCell ref="A91:F91"/>
    <mergeCell ref="A92:F92"/>
    <mergeCell ref="A93:I93"/>
    <mergeCell ref="A162:I162"/>
    <mergeCell ref="A71:F71"/>
    <mergeCell ref="A72:I72"/>
    <mergeCell ref="A84:F84"/>
    <mergeCell ref="A85:F85"/>
    <mergeCell ref="A86:F86"/>
    <mergeCell ref="A77:F77"/>
    <mergeCell ref="A78:F78"/>
    <mergeCell ref="A79:F79"/>
    <mergeCell ref="A111:F11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&amp;C1. számú melléklet a 3/2013. (II.18.) önkormányzati rendelethez</oddHeader>
    <oddFooter>&amp;C&amp;P</oddFooter>
  </headerFooter>
  <rowBreaks count="5" manualBreakCount="5">
    <brk id="94" max="255" man="1"/>
    <brk id="191" max="255" man="1"/>
    <brk id="278" max="255" man="1"/>
    <brk id="320" max="255" man="1"/>
    <brk id="3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view="pageLayout" zoomScaleNormal="110" workbookViewId="0" topLeftCell="A1">
      <selection activeCell="A1" sqref="A1:I1"/>
    </sheetView>
  </sheetViews>
  <sheetFormatPr defaultColWidth="9.00390625" defaultRowHeight="12.75"/>
  <cols>
    <col min="7" max="7" width="9.625" style="0" customWidth="1"/>
    <col min="8" max="8" width="9.375" style="0" customWidth="1"/>
    <col min="9" max="9" width="9.625" style="0" customWidth="1"/>
  </cols>
  <sheetData>
    <row r="1" spans="1:9" ht="16.5" thickBot="1">
      <c r="A1" s="255" t="s">
        <v>50</v>
      </c>
      <c r="B1" s="256"/>
      <c r="C1" s="256"/>
      <c r="D1" s="256"/>
      <c r="E1" s="256"/>
      <c r="F1" s="256"/>
      <c r="G1" s="256"/>
      <c r="H1" s="256"/>
      <c r="I1" s="257"/>
    </row>
    <row r="2" spans="1:9" ht="64.5" thickBot="1">
      <c r="A2" s="154" t="s">
        <v>0</v>
      </c>
      <c r="B2" s="155"/>
      <c r="C2" s="155"/>
      <c r="D2" s="155"/>
      <c r="E2" s="155"/>
      <c r="F2" s="156"/>
      <c r="G2" s="2" t="s">
        <v>129</v>
      </c>
      <c r="H2" s="67" t="s">
        <v>130</v>
      </c>
      <c r="I2" s="2" t="s">
        <v>128</v>
      </c>
    </row>
    <row r="3" spans="1:9" ht="15" thickBot="1">
      <c r="A3" s="185">
        <v>1</v>
      </c>
      <c r="B3" s="186"/>
      <c r="C3" s="186"/>
      <c r="D3" s="186"/>
      <c r="E3" s="186"/>
      <c r="F3" s="187"/>
      <c r="G3" s="3">
        <v>2</v>
      </c>
      <c r="H3" s="3">
        <v>3</v>
      </c>
      <c r="I3" s="3">
        <v>4</v>
      </c>
    </row>
    <row r="4" spans="1:9" ht="14.25">
      <c r="A4" s="149"/>
      <c r="B4" s="150"/>
      <c r="C4" s="150"/>
      <c r="D4" s="150"/>
      <c r="E4" s="150"/>
      <c r="F4" s="150"/>
      <c r="G4" s="150"/>
      <c r="H4" s="150"/>
      <c r="I4" s="151"/>
    </row>
    <row r="5" spans="1:9" ht="14.25">
      <c r="A5" s="248" t="s">
        <v>53</v>
      </c>
      <c r="B5" s="249"/>
      <c r="C5" s="249"/>
      <c r="D5" s="249"/>
      <c r="E5" s="249"/>
      <c r="F5" s="249"/>
      <c r="G5" s="249"/>
      <c r="H5" s="249"/>
      <c r="I5" s="250"/>
    </row>
    <row r="6" spans="1:9" ht="14.25">
      <c r="A6" s="129"/>
      <c r="B6" s="130"/>
      <c r="C6" s="130"/>
      <c r="D6" s="130"/>
      <c r="E6" s="130"/>
      <c r="F6" s="130"/>
      <c r="G6" s="130"/>
      <c r="H6" s="130"/>
      <c r="I6" s="131"/>
    </row>
    <row r="7" spans="1:9" ht="15">
      <c r="A7" s="251" t="s">
        <v>73</v>
      </c>
      <c r="B7" s="252"/>
      <c r="C7" s="252"/>
      <c r="D7" s="252"/>
      <c r="E7" s="252"/>
      <c r="F7" s="252"/>
      <c r="G7" s="108">
        <v>616</v>
      </c>
      <c r="H7" s="5">
        <v>539</v>
      </c>
      <c r="I7" s="108">
        <v>616</v>
      </c>
    </row>
    <row r="8" spans="1:9" ht="15">
      <c r="A8" s="253" t="s">
        <v>74</v>
      </c>
      <c r="B8" s="254"/>
      <c r="C8" s="254"/>
      <c r="D8" s="254"/>
      <c r="E8" s="254"/>
      <c r="F8" s="254"/>
      <c r="G8" s="108"/>
      <c r="H8" s="5"/>
      <c r="I8" s="108"/>
    </row>
    <row r="9" spans="1:9" ht="15">
      <c r="A9" s="263" t="s">
        <v>133</v>
      </c>
      <c r="B9" s="264"/>
      <c r="C9" s="264"/>
      <c r="D9" s="264"/>
      <c r="E9" s="264"/>
      <c r="F9" s="265"/>
      <c r="G9" s="108">
        <v>4104</v>
      </c>
      <c r="H9" s="5">
        <v>4738</v>
      </c>
      <c r="I9" s="108">
        <v>4700</v>
      </c>
    </row>
    <row r="10" spans="1:9" ht="15">
      <c r="A10" s="253" t="s">
        <v>54</v>
      </c>
      <c r="B10" s="254"/>
      <c r="C10" s="254"/>
      <c r="D10" s="254"/>
      <c r="E10" s="254"/>
      <c r="F10" s="254"/>
      <c r="G10" s="108">
        <v>325</v>
      </c>
      <c r="H10" s="5">
        <v>352</v>
      </c>
      <c r="I10" s="108"/>
    </row>
    <row r="11" spans="1:9" ht="15">
      <c r="A11" s="253" t="s">
        <v>55</v>
      </c>
      <c r="B11" s="254"/>
      <c r="C11" s="254"/>
      <c r="D11" s="254"/>
      <c r="E11" s="254"/>
      <c r="F11" s="254"/>
      <c r="G11" s="108">
        <v>2000</v>
      </c>
      <c r="H11" s="5">
        <v>2007</v>
      </c>
      <c r="I11" s="108">
        <v>2000</v>
      </c>
    </row>
    <row r="12" spans="1:9" ht="15">
      <c r="A12" s="253" t="s">
        <v>56</v>
      </c>
      <c r="B12" s="254"/>
      <c r="C12" s="254"/>
      <c r="D12" s="254"/>
      <c r="E12" s="254"/>
      <c r="F12" s="254"/>
      <c r="G12" s="108">
        <v>815</v>
      </c>
      <c r="H12" s="5">
        <v>802</v>
      </c>
      <c r="I12" s="108"/>
    </row>
    <row r="13" spans="1:9" ht="15">
      <c r="A13" s="253" t="s">
        <v>57</v>
      </c>
      <c r="B13" s="254"/>
      <c r="C13" s="254"/>
      <c r="D13" s="254"/>
      <c r="E13" s="254"/>
      <c r="F13" s="254"/>
      <c r="G13" s="108">
        <v>850</v>
      </c>
      <c r="H13" s="5">
        <v>850</v>
      </c>
      <c r="I13" s="108">
        <v>637</v>
      </c>
    </row>
    <row r="14" spans="1:9" ht="15">
      <c r="A14" s="253" t="s">
        <v>58</v>
      </c>
      <c r="B14" s="254"/>
      <c r="C14" s="254"/>
      <c r="D14" s="254"/>
      <c r="E14" s="254"/>
      <c r="F14" s="254"/>
      <c r="G14" s="108"/>
      <c r="H14" s="5"/>
      <c r="I14" s="108"/>
    </row>
    <row r="15" spans="1:9" ht="15">
      <c r="A15" s="253" t="s">
        <v>59</v>
      </c>
      <c r="B15" s="254"/>
      <c r="C15" s="254"/>
      <c r="D15" s="254"/>
      <c r="E15" s="254"/>
      <c r="F15" s="254"/>
      <c r="G15" s="108">
        <v>90</v>
      </c>
      <c r="H15" s="5">
        <v>75</v>
      </c>
      <c r="I15" s="108">
        <v>90</v>
      </c>
    </row>
    <row r="16" spans="1:9" ht="15">
      <c r="A16" s="253" t="s">
        <v>134</v>
      </c>
      <c r="B16" s="254"/>
      <c r="C16" s="254"/>
      <c r="D16" s="254"/>
      <c r="E16" s="254"/>
      <c r="F16" s="254"/>
      <c r="G16" s="108">
        <v>120</v>
      </c>
      <c r="H16" s="5">
        <v>203</v>
      </c>
      <c r="I16" s="108"/>
    </row>
    <row r="17" spans="1:9" ht="15">
      <c r="A17" s="253" t="s">
        <v>75</v>
      </c>
      <c r="B17" s="254"/>
      <c r="C17" s="254"/>
      <c r="D17" s="254"/>
      <c r="E17" s="254"/>
      <c r="F17" s="254"/>
      <c r="G17" s="108"/>
      <c r="H17" s="5"/>
      <c r="I17" s="108"/>
    </row>
    <row r="18" spans="1:9" ht="15">
      <c r="A18" s="253" t="s">
        <v>60</v>
      </c>
      <c r="B18" s="254"/>
      <c r="C18" s="254"/>
      <c r="D18" s="254"/>
      <c r="E18" s="254"/>
      <c r="F18" s="254"/>
      <c r="G18" s="108">
        <v>1500</v>
      </c>
      <c r="H18" s="5">
        <v>1359</v>
      </c>
      <c r="I18" s="108">
        <v>1500</v>
      </c>
    </row>
    <row r="19" spans="1:9" ht="14.25">
      <c r="A19" s="258" t="s">
        <v>61</v>
      </c>
      <c r="B19" s="259"/>
      <c r="C19" s="259"/>
      <c r="D19" s="259"/>
      <c r="E19" s="259"/>
      <c r="F19" s="259"/>
      <c r="G19" s="27">
        <f>G7+G8+G10+G11+G12+G13+G14+G15+G16+G17+G18+G9</f>
        <v>10420</v>
      </c>
      <c r="H19" s="5">
        <f>SUM(H7:H18)</f>
        <v>10925</v>
      </c>
      <c r="I19" s="27">
        <f>SUM(I7:I18)</f>
        <v>9543</v>
      </c>
    </row>
    <row r="20" spans="1:9" ht="14.25">
      <c r="A20" s="149"/>
      <c r="B20" s="150"/>
      <c r="C20" s="150"/>
      <c r="D20" s="150"/>
      <c r="E20" s="150"/>
      <c r="F20" s="150"/>
      <c r="G20" s="150"/>
      <c r="H20" s="150"/>
      <c r="I20" s="151"/>
    </row>
    <row r="21" spans="1:9" ht="14.25">
      <c r="A21" s="260" t="s">
        <v>51</v>
      </c>
      <c r="B21" s="261"/>
      <c r="C21" s="261"/>
      <c r="D21" s="261"/>
      <c r="E21" s="261"/>
      <c r="F21" s="261"/>
      <c r="G21" s="261"/>
      <c r="H21" s="261"/>
      <c r="I21" s="262"/>
    </row>
    <row r="22" spans="1:9" ht="15">
      <c r="A22" s="253" t="s">
        <v>62</v>
      </c>
      <c r="B22" s="254"/>
      <c r="C22" s="254"/>
      <c r="D22" s="254"/>
      <c r="E22" s="254"/>
      <c r="F22" s="254"/>
      <c r="G22" s="7"/>
      <c r="H22" s="7"/>
      <c r="I22" s="9"/>
    </row>
    <row r="23" spans="1:9" ht="15">
      <c r="A23" s="253" t="s">
        <v>58</v>
      </c>
      <c r="B23" s="254"/>
      <c r="C23" s="254"/>
      <c r="D23" s="254"/>
      <c r="E23" s="254"/>
      <c r="F23" s="254"/>
      <c r="G23" s="5"/>
      <c r="H23" s="5"/>
      <c r="I23" s="4"/>
    </row>
    <row r="24" spans="1:9" ht="15">
      <c r="A24" s="253" t="s">
        <v>59</v>
      </c>
      <c r="B24" s="254"/>
      <c r="C24" s="254"/>
      <c r="D24" s="254"/>
      <c r="E24" s="254"/>
      <c r="F24" s="254"/>
      <c r="G24" s="7"/>
      <c r="H24" s="7"/>
      <c r="I24" s="9"/>
    </row>
    <row r="25" spans="1:9" ht="15">
      <c r="A25" s="253" t="s">
        <v>63</v>
      </c>
      <c r="B25" s="254"/>
      <c r="C25" s="254"/>
      <c r="D25" s="254"/>
      <c r="E25" s="254"/>
      <c r="F25" s="254"/>
      <c r="G25" s="5">
        <v>30</v>
      </c>
      <c r="H25" s="5">
        <v>42</v>
      </c>
      <c r="I25" s="4">
        <v>40</v>
      </c>
    </row>
    <row r="26" spans="1:9" ht="15">
      <c r="A26" s="251" t="s">
        <v>64</v>
      </c>
      <c r="B26" s="252"/>
      <c r="C26" s="252"/>
      <c r="D26" s="252"/>
      <c r="E26" s="252"/>
      <c r="F26" s="252"/>
      <c r="G26" s="7"/>
      <c r="H26" s="7"/>
      <c r="I26" s="9"/>
    </row>
    <row r="27" spans="1:9" ht="15">
      <c r="A27" s="251" t="s">
        <v>65</v>
      </c>
      <c r="B27" s="252"/>
      <c r="C27" s="252"/>
      <c r="D27" s="252"/>
      <c r="E27" s="252"/>
      <c r="F27" s="252"/>
      <c r="G27" s="5"/>
      <c r="H27" s="5"/>
      <c r="I27" s="4"/>
    </row>
    <row r="28" spans="1:9" ht="15">
      <c r="A28" s="251" t="s">
        <v>66</v>
      </c>
      <c r="B28" s="252"/>
      <c r="C28" s="252"/>
      <c r="D28" s="252"/>
      <c r="E28" s="252"/>
      <c r="F28" s="252"/>
      <c r="G28" s="5"/>
      <c r="H28" s="7"/>
      <c r="I28" s="4"/>
    </row>
    <row r="29" spans="1:9" ht="15">
      <c r="A29" s="251" t="s">
        <v>71</v>
      </c>
      <c r="B29" s="252"/>
      <c r="C29" s="252"/>
      <c r="D29" s="252"/>
      <c r="E29" s="252"/>
      <c r="F29" s="252"/>
      <c r="G29" s="5"/>
      <c r="H29" s="5">
        <v>90</v>
      </c>
      <c r="I29" s="4"/>
    </row>
    <row r="30" spans="1:9" ht="14.25">
      <c r="A30" s="135" t="s">
        <v>67</v>
      </c>
      <c r="B30" s="136"/>
      <c r="C30" s="136"/>
      <c r="D30" s="136"/>
      <c r="E30" s="136"/>
      <c r="F30" s="136"/>
      <c r="G30" s="5">
        <f>G22+G23+G24+G25+G26+G27+G28+G29</f>
        <v>30</v>
      </c>
      <c r="H30" s="5">
        <f>H22+H23+H24+H25+H26+H27+H28+H29</f>
        <v>132</v>
      </c>
      <c r="I30" s="4">
        <f>I22+I23+I24+I25+I26+I27+I28+I29</f>
        <v>40</v>
      </c>
    </row>
    <row r="31" spans="1:9" ht="15.75">
      <c r="A31" s="266" t="s">
        <v>68</v>
      </c>
      <c r="B31" s="267"/>
      <c r="C31" s="267"/>
      <c r="D31" s="267"/>
      <c r="E31" s="267"/>
      <c r="F31" s="267"/>
      <c r="G31" s="5">
        <v>0</v>
      </c>
      <c r="H31" s="5">
        <v>0</v>
      </c>
      <c r="I31" s="4">
        <v>0</v>
      </c>
    </row>
    <row r="32" spans="1:9" ht="15" thickBot="1">
      <c r="A32" s="268" t="s">
        <v>61</v>
      </c>
      <c r="B32" s="269"/>
      <c r="C32" s="269"/>
      <c r="D32" s="269"/>
      <c r="E32" s="269"/>
      <c r="F32" s="269"/>
      <c r="G32" s="31">
        <f>G19+G30+G31</f>
        <v>10450</v>
      </c>
      <c r="H32" s="80">
        <f>H19+H30+H31</f>
        <v>11057</v>
      </c>
      <c r="I32" s="32">
        <f>I19+I30+I31</f>
        <v>9583</v>
      </c>
    </row>
  </sheetData>
  <sheetProtection/>
  <mergeCells count="32">
    <mergeCell ref="A9:F9"/>
    <mergeCell ref="A30:F30"/>
    <mergeCell ref="A31:F31"/>
    <mergeCell ref="A32:F32"/>
    <mergeCell ref="A26:F26"/>
    <mergeCell ref="A27:F27"/>
    <mergeCell ref="A28:F28"/>
    <mergeCell ref="A29:F29"/>
    <mergeCell ref="A22:F22"/>
    <mergeCell ref="A23:F23"/>
    <mergeCell ref="A24:F24"/>
    <mergeCell ref="A25:F25"/>
    <mergeCell ref="A18:F18"/>
    <mergeCell ref="A19:F19"/>
    <mergeCell ref="A20:I20"/>
    <mergeCell ref="A21:I21"/>
    <mergeCell ref="A14:F14"/>
    <mergeCell ref="A15:F15"/>
    <mergeCell ref="A16:F16"/>
    <mergeCell ref="A17:F17"/>
    <mergeCell ref="A10:F10"/>
    <mergeCell ref="A11:F11"/>
    <mergeCell ref="A12:F12"/>
    <mergeCell ref="A13:F13"/>
    <mergeCell ref="A5:I5"/>
    <mergeCell ref="A6:I6"/>
    <mergeCell ref="A7:F7"/>
    <mergeCell ref="A8:F8"/>
    <mergeCell ref="A1:I1"/>
    <mergeCell ref="A2:F2"/>
    <mergeCell ref="A3:F3"/>
    <mergeCell ref="A4:I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 xml:space="preserve">&amp;C7. számú melléklet a 3/2013. (II.18.)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4.00390625" style="0" customWidth="1"/>
    <col min="2" max="2" width="16.875" style="0" customWidth="1"/>
  </cols>
  <sheetData>
    <row r="1" spans="1:2" ht="12.75">
      <c r="A1" s="270" t="s">
        <v>156</v>
      </c>
      <c r="B1" s="270"/>
    </row>
    <row r="2" spans="1:2" ht="12.75">
      <c r="A2" s="114"/>
      <c r="B2" s="114"/>
    </row>
    <row r="3" spans="1:2" ht="18.75">
      <c r="A3" s="271" t="s">
        <v>135</v>
      </c>
      <c r="B3" s="271"/>
    </row>
    <row r="4" spans="1:2" ht="14.25">
      <c r="A4" s="115"/>
      <c r="B4" s="115"/>
    </row>
    <row r="5" spans="1:2" ht="15">
      <c r="A5" s="114" t="s">
        <v>136</v>
      </c>
      <c r="B5" s="116" t="s">
        <v>137</v>
      </c>
    </row>
    <row r="6" spans="1:2" ht="15">
      <c r="A6" s="117" t="s">
        <v>138</v>
      </c>
      <c r="B6" s="118"/>
    </row>
    <row r="7" spans="1:2" ht="12.75">
      <c r="A7" s="119" t="s">
        <v>139</v>
      </c>
      <c r="B7" s="120">
        <v>3688427</v>
      </c>
    </row>
    <row r="8" spans="1:2" ht="12.75">
      <c r="A8" s="119" t="s">
        <v>140</v>
      </c>
      <c r="B8" s="120">
        <v>3688427</v>
      </c>
    </row>
    <row r="9" spans="1:2" ht="12.75">
      <c r="A9" s="119" t="s">
        <v>141</v>
      </c>
      <c r="B9" s="120"/>
    </row>
    <row r="10" spans="1:2" ht="12.75">
      <c r="A10" s="119" t="s">
        <v>142</v>
      </c>
      <c r="B10" s="120">
        <v>1927596</v>
      </c>
    </row>
    <row r="11" spans="1:2" ht="12.75">
      <c r="A11" s="119" t="s">
        <v>143</v>
      </c>
      <c r="B11" s="120">
        <v>9749870</v>
      </c>
    </row>
    <row r="12" spans="1:2" ht="12.75">
      <c r="A12" s="119" t="s">
        <v>144</v>
      </c>
      <c r="B12" s="120">
        <v>0</v>
      </c>
    </row>
    <row r="13" spans="1:2" ht="12.75">
      <c r="A13" s="119" t="s">
        <v>145</v>
      </c>
      <c r="B13" s="121">
        <v>3000000</v>
      </c>
    </row>
    <row r="14" spans="1:2" ht="14.25">
      <c r="A14" s="117" t="s">
        <v>146</v>
      </c>
      <c r="B14" s="122">
        <v>3000000</v>
      </c>
    </row>
    <row r="15" spans="1:2" ht="15">
      <c r="A15" s="123"/>
      <c r="B15" s="118"/>
    </row>
    <row r="16" spans="1:2" ht="14.25">
      <c r="A16" s="117" t="s">
        <v>147</v>
      </c>
      <c r="B16" s="122"/>
    </row>
    <row r="17" spans="1:2" ht="15">
      <c r="A17" s="123" t="s">
        <v>148</v>
      </c>
      <c r="B17" s="118">
        <v>2631598</v>
      </c>
    </row>
    <row r="18" spans="1:2" ht="32.25" customHeight="1">
      <c r="A18" s="124" t="s">
        <v>149</v>
      </c>
      <c r="B18" s="118">
        <v>75500</v>
      </c>
    </row>
    <row r="19" spans="1:2" ht="15">
      <c r="A19" s="123" t="s">
        <v>150</v>
      </c>
      <c r="B19" s="118">
        <v>1996550</v>
      </c>
    </row>
    <row r="20" spans="1:2" ht="14.25">
      <c r="A20" s="117" t="s">
        <v>151</v>
      </c>
      <c r="B20" s="122">
        <f>SUM(B17:B19)</f>
        <v>4703648</v>
      </c>
    </row>
    <row r="21" spans="1:2" ht="15">
      <c r="A21" s="123"/>
      <c r="B21" s="118"/>
    </row>
    <row r="22" spans="1:2" ht="14.25">
      <c r="A22" s="117" t="s">
        <v>152</v>
      </c>
      <c r="B22" s="122"/>
    </row>
    <row r="23" spans="1:2" ht="15">
      <c r="A23" s="125" t="s">
        <v>153</v>
      </c>
      <c r="B23" s="118">
        <v>344280</v>
      </c>
    </row>
    <row r="24" spans="1:2" ht="14.25">
      <c r="A24" s="117" t="s">
        <v>154</v>
      </c>
      <c r="B24" s="122">
        <v>344280</v>
      </c>
    </row>
    <row r="25" spans="1:2" ht="15">
      <c r="A25" s="125"/>
      <c r="B25" s="118"/>
    </row>
    <row r="26" spans="1:2" ht="15.75">
      <c r="A26" s="126" t="s">
        <v>12</v>
      </c>
      <c r="B26" s="127">
        <f>B14+B20+B24</f>
        <v>8047928</v>
      </c>
    </row>
    <row r="27" spans="1:2" ht="12.75">
      <c r="A27" s="123"/>
      <c r="B27" s="123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C31" sqref="C31:C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Hejőkürt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Községi Önkormányzat</dc:creator>
  <cp:keywords/>
  <dc:description/>
  <cp:lastModifiedBy>User</cp:lastModifiedBy>
  <cp:lastPrinted>2013-03-05T13:24:08Z</cp:lastPrinted>
  <dcterms:created xsi:type="dcterms:W3CDTF">2003-08-19T07:32:51Z</dcterms:created>
  <dcterms:modified xsi:type="dcterms:W3CDTF">2017-01-11T13:43:28Z</dcterms:modified>
  <cp:category/>
  <cp:version/>
  <cp:contentType/>
  <cp:contentStatus/>
</cp:coreProperties>
</file>