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5_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4" i="1"/>
  <c r="D33" i="1"/>
  <c r="D32" i="1"/>
  <c r="D31" i="1"/>
  <c r="D40" i="1" s="1"/>
  <c r="D25" i="1"/>
  <c r="D24" i="1"/>
  <c r="D27" i="1" s="1"/>
  <c r="E15" i="1"/>
  <c r="E20" i="1" s="1"/>
  <c r="E28" i="1" s="1"/>
  <c r="D14" i="1"/>
  <c r="F13" i="1"/>
  <c r="F20" i="1" s="1"/>
  <c r="F28" i="1" s="1"/>
  <c r="D12" i="1"/>
  <c r="D20" i="1" s="1"/>
  <c r="D28" i="1" s="1"/>
  <c r="D41" i="1" s="1"/>
  <c r="E41" i="1" l="1"/>
  <c r="F41" i="1"/>
</calcChain>
</file>

<file path=xl/sharedStrings.xml><?xml version="1.0" encoding="utf-8"?>
<sst xmlns="http://schemas.openxmlformats.org/spreadsheetml/2006/main" count="36" uniqueCount="35">
  <si>
    <t>Kiadások megoszlása kötelező, önként vállalt és államháztartási kiadások bontásában (önkormányzat összevont) eFt</t>
  </si>
  <si>
    <t>adatok Ft-ban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</si>
  <si>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</si>
  <si>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</si>
  <si>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</si>
  <si>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</si>
  <si>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</si>
  <si>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</si>
  <si>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</si>
  <si>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</si>
  <si>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</si>
  <si>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</si>
  <si>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</si>
  <si>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</si>
  <si>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</si>
  <si>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</si>
  <si>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</si>
  <si>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</si>
  <si>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</si>
  <si>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</si>
  <si>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</si>
  <si>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</si>
  <si>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</si>
  <si>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</si>
  <si>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</si>
  <si>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</si>
  <si>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</si>
  <si>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</si>
  <si>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</si>
  <si>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</si>
  <si>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</si>
  <si>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</si>
  <si>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</si>
  <si>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</si>
  <si>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5.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</si>
</sst>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1"/>
    <xf numFmtId="3" fontId="2" fillId="0" borderId="0" xfId="1" applyNumberFormat="1"/>
    <xf numFmtId="0" fontId="3" fillId="0" borderId="0" xfId="0" applyFont="1" applyAlignment="1">
      <alignment horizontal="center" vertical="center" wrapText="1"/>
    </xf>
    <xf numFmtId="0" fontId="2" fillId="0" borderId="0" xfId="1" applyAlignment="1"/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righ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3" fontId="11" fillId="0" borderId="0" xfId="1" applyNumberFormat="1" applyFont="1"/>
    <xf numFmtId="0" fontId="8" fillId="0" borderId="13" xfId="2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11">
          <cell r="K11">
            <v>41050000</v>
          </cell>
        </row>
        <row r="12">
          <cell r="K12">
            <v>3000000</v>
          </cell>
        </row>
        <row r="13">
          <cell r="K13">
            <v>1735000</v>
          </cell>
        </row>
        <row r="14">
          <cell r="K14">
            <v>295000</v>
          </cell>
        </row>
        <row r="23">
          <cell r="K23">
            <v>24101363</v>
          </cell>
        </row>
        <row r="24">
          <cell r="K24">
            <v>1703732</v>
          </cell>
        </row>
        <row r="29">
          <cell r="K29">
            <v>6597650</v>
          </cell>
        </row>
        <row r="30">
          <cell r="K30">
            <v>42451921</v>
          </cell>
        </row>
        <row r="31">
          <cell r="K31">
            <v>0</v>
          </cell>
        </row>
        <row r="32">
          <cell r="K32">
            <v>495638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H7" sqref="H7"/>
    </sheetView>
  </sheetViews>
  <sheetFormatPr defaultColWidth="9.140625" defaultRowHeight="12.75" x14ac:dyDescent="0.2"/>
  <cols>
    <col min="1" max="1" width="6.85546875" style="2" customWidth="1"/>
    <col min="2" max="2" width="26.28515625" style="2" customWidth="1"/>
    <col min="3" max="3" width="9.85546875" style="2" customWidth="1"/>
    <col min="4" max="4" width="10.85546875" style="2" customWidth="1"/>
    <col min="5" max="5" width="10.7109375" style="2" customWidth="1"/>
    <col min="6" max="6" width="12" style="2" customWidth="1"/>
    <col min="7" max="7" width="9.140625" style="2"/>
    <col min="8" max="8" width="9.140625" style="3"/>
    <col min="9" max="237" width="9.140625" style="2"/>
    <col min="238" max="238" width="5" style="2" customWidth="1"/>
    <col min="239" max="239" width="9.140625" style="2"/>
    <col min="240" max="240" width="25.7109375" style="2" customWidth="1"/>
    <col min="241" max="16384" width="9.140625" style="2"/>
  </cols>
  <sheetData>
    <row r="1" spans="1:7" x14ac:dyDescent="0.2">
      <c r="A1" s="1" t="s">
        <v>34</v>
      </c>
      <c r="B1" s="1"/>
      <c r="C1" s="1"/>
      <c r="D1" s="1"/>
      <c r="E1" s="1"/>
      <c r="F1" s="1"/>
    </row>
    <row r="2" spans="1:7" ht="40.5" customHeight="1" x14ac:dyDescent="0.2">
      <c r="A2" s="4" t="s">
        <v>0</v>
      </c>
      <c r="B2" s="4"/>
      <c r="C2" s="4"/>
      <c r="D2" s="4"/>
      <c r="E2" s="4"/>
      <c r="F2" s="4"/>
      <c r="G2" s="4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6"/>
      <c r="B4" s="6"/>
      <c r="C4" s="6"/>
      <c r="D4" s="6"/>
      <c r="E4" s="6"/>
      <c r="F4" s="6"/>
    </row>
    <row r="5" spans="1:7" ht="9.75" customHeight="1" x14ac:dyDescent="0.2">
      <c r="A5" s="7" t="s">
        <v>1</v>
      </c>
      <c r="B5" s="7"/>
      <c r="C5" s="7"/>
      <c r="D5" s="7"/>
      <c r="E5" s="7"/>
      <c r="F5" s="7"/>
    </row>
    <row r="6" spans="1:7" ht="12.75" customHeight="1" x14ac:dyDescent="0.2">
      <c r="A6" s="8" t="s">
        <v>2</v>
      </c>
      <c r="B6" s="9" t="s">
        <v>3</v>
      </c>
      <c r="C6" s="10"/>
      <c r="D6" s="11" t="s">
        <v>4</v>
      </c>
      <c r="E6" s="12" t="s">
        <v>5</v>
      </c>
      <c r="F6" s="12" t="s">
        <v>6</v>
      </c>
    </row>
    <row r="7" spans="1:7" x14ac:dyDescent="0.2">
      <c r="A7" s="13"/>
      <c r="B7" s="14"/>
      <c r="C7" s="15"/>
      <c r="D7" s="16"/>
      <c r="E7" s="12"/>
      <c r="F7" s="12"/>
    </row>
    <row r="8" spans="1:7" ht="7.5" customHeight="1" x14ac:dyDescent="0.2">
      <c r="A8" s="17"/>
      <c r="B8" s="18"/>
      <c r="C8" s="19"/>
      <c r="D8" s="20"/>
      <c r="E8" s="12"/>
      <c r="F8" s="12"/>
    </row>
    <row r="9" spans="1:7" ht="13.5" customHeight="1" x14ac:dyDescent="0.2">
      <c r="A9" s="21">
        <v>1</v>
      </c>
      <c r="B9" s="22" t="s">
        <v>7</v>
      </c>
      <c r="C9" s="22"/>
      <c r="D9" s="23"/>
      <c r="E9" s="23"/>
      <c r="F9" s="23"/>
    </row>
    <row r="10" spans="1:7" ht="13.5" customHeight="1" x14ac:dyDescent="0.2">
      <c r="A10" s="21">
        <v>2</v>
      </c>
      <c r="B10" s="24" t="s">
        <v>8</v>
      </c>
      <c r="C10" s="24"/>
      <c r="D10" s="25">
        <v>33411000</v>
      </c>
      <c r="E10" s="25">
        <v>2648000</v>
      </c>
      <c r="F10" s="25"/>
    </row>
    <row r="11" spans="1:7" ht="13.5" customHeight="1" x14ac:dyDescent="0.2">
      <c r="A11" s="21">
        <v>3</v>
      </c>
      <c r="B11" s="24" t="s">
        <v>9</v>
      </c>
      <c r="C11" s="24"/>
      <c r="D11" s="25">
        <v>6438620</v>
      </c>
      <c r="E11" s="25">
        <v>503310</v>
      </c>
      <c r="F11" s="25"/>
    </row>
    <row r="12" spans="1:7" x14ac:dyDescent="0.2">
      <c r="A12" s="21">
        <v>4</v>
      </c>
      <c r="B12" s="24" t="s">
        <v>10</v>
      </c>
      <c r="C12" s="24"/>
      <c r="D12" s="25">
        <f>'[1]3_összevont_KV-i Mérleg'!K11</f>
        <v>41050000</v>
      </c>
      <c r="E12" s="25"/>
      <c r="F12" s="25"/>
    </row>
    <row r="13" spans="1:7" x14ac:dyDescent="0.2">
      <c r="A13" s="21">
        <v>5</v>
      </c>
      <c r="B13" s="24" t="s">
        <v>11</v>
      </c>
      <c r="C13" s="24"/>
      <c r="D13" s="26"/>
      <c r="E13" s="25"/>
      <c r="F13" s="26">
        <f>'[1]3_összevont_KV-i Mérleg'!K12</f>
        <v>3000000</v>
      </c>
    </row>
    <row r="14" spans="1:7" x14ac:dyDescent="0.2">
      <c r="A14" s="21">
        <v>6</v>
      </c>
      <c r="B14" s="24" t="s">
        <v>12</v>
      </c>
      <c r="C14" s="24"/>
      <c r="D14" s="25">
        <f>'[1]3_összevont_KV-i Mérleg'!K13</f>
        <v>1735000</v>
      </c>
      <c r="E14" s="25"/>
      <c r="F14" s="25"/>
    </row>
    <row r="15" spans="1:7" x14ac:dyDescent="0.2">
      <c r="A15" s="21">
        <v>7</v>
      </c>
      <c r="B15" s="27" t="s">
        <v>13</v>
      </c>
      <c r="C15" s="28"/>
      <c r="D15" s="26"/>
      <c r="E15" s="25">
        <f>'[1]3_összevont_KV-i Mérleg'!K14</f>
        <v>295000</v>
      </c>
      <c r="F15" s="26"/>
    </row>
    <row r="16" spans="1:7" x14ac:dyDescent="0.2">
      <c r="A16" s="21">
        <v>8</v>
      </c>
      <c r="B16" s="29" t="s">
        <v>14</v>
      </c>
      <c r="C16" s="30"/>
      <c r="D16" s="31"/>
      <c r="E16" s="25"/>
      <c r="F16" s="31"/>
    </row>
    <row r="17" spans="1:8" x14ac:dyDescent="0.2">
      <c r="A17" s="21">
        <v>9</v>
      </c>
      <c r="B17" s="27" t="s">
        <v>15</v>
      </c>
      <c r="C17" s="28"/>
      <c r="D17" s="26">
        <v>743000</v>
      </c>
      <c r="E17" s="25">
        <v>34613390</v>
      </c>
      <c r="F17" s="26"/>
    </row>
    <row r="18" spans="1:8" x14ac:dyDescent="0.2">
      <c r="A18" s="21">
        <v>10</v>
      </c>
      <c r="B18" s="32"/>
      <c r="C18" s="33"/>
      <c r="D18" s="26"/>
      <c r="E18" s="25"/>
      <c r="F18" s="26"/>
    </row>
    <row r="19" spans="1:8" x14ac:dyDescent="0.2">
      <c r="A19" s="21">
        <v>11</v>
      </c>
      <c r="B19" s="32"/>
      <c r="C19" s="33"/>
      <c r="D19" s="26"/>
      <c r="E19" s="25"/>
      <c r="F19" s="26"/>
    </row>
    <row r="20" spans="1:8" s="38" customFormat="1" x14ac:dyDescent="0.2">
      <c r="A20" s="34">
        <v>12</v>
      </c>
      <c r="B20" s="35" t="s">
        <v>16</v>
      </c>
      <c r="C20" s="36"/>
      <c r="D20" s="37">
        <f>SUM(D10:D19)</f>
        <v>83377620</v>
      </c>
      <c r="E20" s="37">
        <f>SUM(E10:E18)</f>
        <v>38059700</v>
      </c>
      <c r="F20" s="37">
        <f>SUM(F10:F18)</f>
        <v>3000000</v>
      </c>
      <c r="H20" s="39"/>
    </row>
    <row r="21" spans="1:8" x14ac:dyDescent="0.2">
      <c r="A21" s="40">
        <v>13</v>
      </c>
      <c r="B21" s="41" t="s">
        <v>17</v>
      </c>
      <c r="C21" s="42"/>
      <c r="D21" s="26"/>
      <c r="E21" s="25"/>
      <c r="F21" s="26"/>
    </row>
    <row r="22" spans="1:8" x14ac:dyDescent="0.2">
      <c r="A22" s="40">
        <v>14</v>
      </c>
      <c r="B22" s="43" t="s">
        <v>18</v>
      </c>
      <c r="C22" s="44"/>
      <c r="D22" s="26"/>
      <c r="E22" s="25"/>
      <c r="F22" s="26"/>
    </row>
    <row r="23" spans="1:8" x14ac:dyDescent="0.2">
      <c r="A23" s="40">
        <v>15</v>
      </c>
      <c r="B23" s="43" t="s">
        <v>19</v>
      </c>
      <c r="C23" s="44"/>
      <c r="D23" s="26"/>
      <c r="E23" s="25"/>
      <c r="F23" s="26"/>
    </row>
    <row r="24" spans="1:8" x14ac:dyDescent="0.2">
      <c r="A24" s="40">
        <v>16</v>
      </c>
      <c r="B24" s="43" t="s">
        <v>20</v>
      </c>
      <c r="C24" s="44"/>
      <c r="D24" s="26">
        <f>'[1]3_összevont_KV-i Mérleg'!K23</f>
        <v>24101363</v>
      </c>
      <c r="E24" s="25"/>
      <c r="F24" s="26"/>
    </row>
    <row r="25" spans="1:8" x14ac:dyDescent="0.2">
      <c r="A25" s="21">
        <v>17</v>
      </c>
      <c r="B25" s="29" t="s">
        <v>21</v>
      </c>
      <c r="C25" s="30"/>
      <c r="D25" s="25">
        <f>'[1]3_összevont_KV-i Mérleg'!K24</f>
        <v>1703732</v>
      </c>
      <c r="E25" s="25"/>
      <c r="F25" s="25"/>
    </row>
    <row r="26" spans="1:8" x14ac:dyDescent="0.2">
      <c r="A26" s="21"/>
      <c r="B26" s="45"/>
      <c r="C26" s="46"/>
      <c r="D26" s="25"/>
      <c r="E26" s="25"/>
      <c r="F26" s="25"/>
    </row>
    <row r="27" spans="1:8" s="38" customFormat="1" x14ac:dyDescent="0.2">
      <c r="A27" s="47">
        <v>18</v>
      </c>
      <c r="B27" s="48" t="s">
        <v>22</v>
      </c>
      <c r="C27" s="49"/>
      <c r="D27" s="23">
        <f>SUM(D24:D26)</f>
        <v>25805095</v>
      </c>
      <c r="E27" s="23"/>
      <c r="F27" s="23"/>
      <c r="H27" s="39"/>
    </row>
    <row r="28" spans="1:8" s="38" customFormat="1" x14ac:dyDescent="0.2">
      <c r="A28" s="47">
        <v>19</v>
      </c>
      <c r="B28" s="22" t="s">
        <v>23</v>
      </c>
      <c r="C28" s="22"/>
      <c r="D28" s="23">
        <f>D20+D27</f>
        <v>109182715</v>
      </c>
      <c r="E28" s="23">
        <f t="shared" ref="E28:F28" si="0">E20+E27</f>
        <v>38059700</v>
      </c>
      <c r="F28" s="23">
        <f t="shared" si="0"/>
        <v>3000000</v>
      </c>
      <c r="H28" s="39"/>
    </row>
    <row r="29" spans="1:8" ht="9" customHeight="1" x14ac:dyDescent="0.2">
      <c r="A29" s="21">
        <v>20</v>
      </c>
      <c r="B29" s="22"/>
      <c r="C29" s="22"/>
      <c r="D29" s="23"/>
      <c r="E29" s="25"/>
      <c r="F29" s="23"/>
    </row>
    <row r="30" spans="1:8" x14ac:dyDescent="0.2">
      <c r="A30" s="21">
        <v>21</v>
      </c>
      <c r="B30" s="22" t="s">
        <v>24</v>
      </c>
      <c r="C30" s="22"/>
      <c r="D30" s="23"/>
      <c r="E30" s="25"/>
      <c r="F30" s="23"/>
    </row>
    <row r="31" spans="1:8" x14ac:dyDescent="0.2">
      <c r="A31" s="21">
        <v>22</v>
      </c>
      <c r="B31" s="24" t="s">
        <v>25</v>
      </c>
      <c r="C31" s="24"/>
      <c r="D31" s="25">
        <f>'[1]3_összevont_KV-i Mérleg'!K29</f>
        <v>6597650</v>
      </c>
      <c r="E31" s="25"/>
      <c r="F31" s="25"/>
    </row>
    <row r="32" spans="1:8" x14ac:dyDescent="0.2">
      <c r="A32" s="21">
        <v>23</v>
      </c>
      <c r="B32" s="43" t="s">
        <v>26</v>
      </c>
      <c r="C32" s="44"/>
      <c r="D32" s="50">
        <f>'[1]3_összevont_KV-i Mérleg'!K30</f>
        <v>42451921</v>
      </c>
      <c r="E32" s="25"/>
      <c r="F32" s="50"/>
    </row>
    <row r="33" spans="1:8" x14ac:dyDescent="0.2">
      <c r="A33" s="21">
        <v>24</v>
      </c>
      <c r="B33" s="25" t="s">
        <v>27</v>
      </c>
      <c r="C33" s="25"/>
      <c r="D33" s="25">
        <f>'[1]3_összevont_KV-i Mérleg'!K31</f>
        <v>0</v>
      </c>
      <c r="E33" s="25"/>
      <c r="F33" s="25"/>
    </row>
    <row r="34" spans="1:8" x14ac:dyDescent="0.2">
      <c r="A34" s="21">
        <v>25</v>
      </c>
      <c r="B34" s="43" t="s">
        <v>28</v>
      </c>
      <c r="C34" s="44"/>
      <c r="D34" s="25">
        <f>'[1]3_összevont_KV-i Mérleg'!K32</f>
        <v>495638</v>
      </c>
      <c r="E34" s="25"/>
      <c r="F34" s="25"/>
    </row>
    <row r="35" spans="1:8" ht="9" customHeight="1" x14ac:dyDescent="0.2">
      <c r="A35" s="40">
        <v>26</v>
      </c>
      <c r="B35" s="27"/>
      <c r="C35" s="28"/>
      <c r="D35" s="25"/>
      <c r="E35" s="25"/>
      <c r="F35" s="25"/>
    </row>
    <row r="36" spans="1:8" x14ac:dyDescent="0.2">
      <c r="A36" s="40">
        <v>27</v>
      </c>
      <c r="B36" s="41" t="s">
        <v>17</v>
      </c>
      <c r="C36" s="42"/>
      <c r="D36" s="25"/>
      <c r="E36" s="25"/>
      <c r="F36" s="25"/>
    </row>
    <row r="37" spans="1:8" x14ac:dyDescent="0.2">
      <c r="A37" s="21">
        <v>28</v>
      </c>
      <c r="B37" s="27" t="s">
        <v>29</v>
      </c>
      <c r="C37" s="28"/>
      <c r="D37" s="25">
        <v>0</v>
      </c>
      <c r="E37" s="25"/>
      <c r="F37" s="25"/>
    </row>
    <row r="38" spans="1:8" x14ac:dyDescent="0.2">
      <c r="A38" s="21">
        <v>29</v>
      </c>
      <c r="B38" s="27" t="s">
        <v>30</v>
      </c>
      <c r="C38" s="28"/>
      <c r="D38" s="25">
        <v>6505424</v>
      </c>
      <c r="E38" s="25">
        <v>85266122</v>
      </c>
      <c r="F38" s="25"/>
    </row>
    <row r="39" spans="1:8" x14ac:dyDescent="0.2">
      <c r="A39" s="21">
        <v>30</v>
      </c>
      <c r="B39" s="27" t="s">
        <v>31</v>
      </c>
      <c r="C39" s="28"/>
      <c r="D39" s="25">
        <v>0</v>
      </c>
      <c r="E39" s="25"/>
      <c r="F39" s="25"/>
    </row>
    <row r="40" spans="1:8" s="38" customFormat="1" x14ac:dyDescent="0.2">
      <c r="A40" s="47">
        <v>31</v>
      </c>
      <c r="B40" s="51" t="s">
        <v>32</v>
      </c>
      <c r="C40" s="52"/>
      <c r="D40" s="23">
        <f>SUM(D31:D39)</f>
        <v>56050633</v>
      </c>
      <c r="E40" s="23">
        <f>SUM(E31:E38)</f>
        <v>85266122</v>
      </c>
      <c r="F40" s="23">
        <f>SUM(F31:F38)</f>
        <v>0</v>
      </c>
      <c r="H40" s="39"/>
    </row>
    <row r="41" spans="1:8" s="38" customFormat="1" x14ac:dyDescent="0.2">
      <c r="A41" s="47">
        <v>32</v>
      </c>
      <c r="B41" s="22" t="s">
        <v>33</v>
      </c>
      <c r="C41" s="22"/>
      <c r="D41" s="53">
        <f>D28+D40</f>
        <v>165233348</v>
      </c>
      <c r="E41" s="53">
        <f>E40+E28</f>
        <v>123325822</v>
      </c>
      <c r="F41" s="53">
        <f>F40+F28</f>
        <v>3000000</v>
      </c>
      <c r="G41" s="39"/>
      <c r="H41" s="39"/>
    </row>
    <row r="42" spans="1:8" x14ac:dyDescent="0.2">
      <c r="A42" s="54"/>
      <c r="B42" s="55"/>
      <c r="C42" s="55"/>
      <c r="D42" s="55"/>
      <c r="E42" s="55"/>
      <c r="F42" s="55"/>
    </row>
    <row r="43" spans="1:8" x14ac:dyDescent="0.2">
      <c r="A43" s="54"/>
      <c r="B43" s="54"/>
      <c r="C43" s="54"/>
      <c r="D43" s="54"/>
      <c r="E43" s="54"/>
      <c r="F43" s="54"/>
    </row>
    <row r="44" spans="1:8" x14ac:dyDescent="0.2">
      <c r="A44" s="54"/>
      <c r="B44" s="54"/>
      <c r="C44" s="54"/>
      <c r="D44" s="54"/>
      <c r="E44" s="54"/>
      <c r="F44" s="54"/>
    </row>
    <row r="45" spans="1:8" x14ac:dyDescent="0.2">
      <c r="A45" s="54"/>
      <c r="B45" s="54"/>
      <c r="C45" s="54"/>
      <c r="D45" s="54"/>
      <c r="E45" s="54"/>
      <c r="F45" s="54"/>
    </row>
    <row r="46" spans="1:8" x14ac:dyDescent="0.2">
      <c r="A46" s="54"/>
      <c r="B46" s="54"/>
      <c r="C46" s="54"/>
      <c r="D46" s="54"/>
      <c r="E46" s="54"/>
      <c r="F46" s="54"/>
    </row>
  </sheetData>
  <mergeCells count="35">
    <mergeCell ref="B40:C40"/>
    <mergeCell ref="B41:C41"/>
    <mergeCell ref="B31:C31"/>
    <mergeCell ref="B35:C35"/>
    <mergeCell ref="B36:C36"/>
    <mergeCell ref="B37:C37"/>
    <mergeCell ref="B38:C38"/>
    <mergeCell ref="B39:C39"/>
    <mergeCell ref="B21:C21"/>
    <mergeCell ref="B25:C25"/>
    <mergeCell ref="B27:C27"/>
    <mergeCell ref="B28:C28"/>
    <mergeCell ref="B29:C29"/>
    <mergeCell ref="B30:C30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2019-02-18T07:23:14Z</cp:lastPrinted>
  <dcterms:created xsi:type="dcterms:W3CDTF">2019-02-18T07:23:02Z</dcterms:created>
  <dcterms:modified xsi:type="dcterms:W3CDTF">2019-02-18T07:23:21Z</dcterms:modified>
</cp:coreProperties>
</file>