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épesség\Desktop\Jásd polgármesteres döntések 2020.06.16\Jásd 2020. 06.16. rendeletek (zárszámadás, költségvetésmódosító)\Jásd költségvetés módosító rendelet 2020\"/>
    </mc:Choice>
  </mc:AlternateContent>
  <bookViews>
    <workbookView xWindow="0" yWindow="0" windowWidth="20490" windowHeight="7755"/>
  </bookViews>
  <sheets>
    <sheet name="7_önk.műk. kiad.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 localSheetId="0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á">#REF!</definedName>
    <definedName name="a_1">#REF!</definedName>
    <definedName name="a_2">#REF!</definedName>
    <definedName name="a_3">#REF!</definedName>
    <definedName name="a_4">#REF!</definedName>
    <definedName name="aa">[1]kd!$Q$2:$Q$3152</definedName>
    <definedName name="áá">#REF!</definedName>
    <definedName name="aaa">#REF!</definedName>
    <definedName name="aasd">#REF!</definedName>
    <definedName name="ac">[1]kd!$F$2:$F$3176</definedName>
    <definedName name="ad">#REF!</definedName>
    <definedName name="aé">#REF!</definedName>
    <definedName name="af">#REF!</definedName>
    <definedName name="ag">[2]körjegyzőség!$C$9:$C$28</definedName>
    <definedName name="ah">#REF!</definedName>
    <definedName name="aí">[2]Családsegítés!$C$27:$C$86</definedName>
    <definedName name="aj">[1]kd!$Q$2:$Q$3152</definedName>
    <definedName name="ak">#REF!</definedName>
    <definedName name="al">#REF!</definedName>
    <definedName name="áő">#REF!</definedName>
    <definedName name="aú">[1]kd!$F$2:$F$3176</definedName>
    <definedName name="aű">[1]kd!$F$2:$I$3368</definedName>
    <definedName name="aw">#REF!</definedName>
    <definedName name="ay">[1]kd!$F$2:$I$3368</definedName>
    <definedName name="BB">#REF!</definedName>
    <definedName name="bbmmmm">#REF!</definedName>
    <definedName name="cv">[2]Gyermekjóléti!$C$27:$C$86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[2]Családsegítés!$C$27:$C$86</definedName>
    <definedName name="css_k_3">[2]Családsegítés!$C$27:$C$86</definedName>
    <definedName name="css_k_4">[3]Családsegítés!$C$27:$C$86</definedName>
    <definedName name="css_k_5">[3]Családsegítés!$C$27:$C$86</definedName>
    <definedName name="css_k_6">[3]Családsegítés!$C$27:$C$86</definedName>
    <definedName name="css_k_7">[2]Családsegítés!$C$27:$C$86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[2]körjegyzőség!$C$9:$C$28</definedName>
    <definedName name="ÉÉ">#REF!</definedName>
    <definedName name="ééé">#REF!</definedName>
    <definedName name="éééé">#REF!</definedName>
    <definedName name="efr">#REF!</definedName>
    <definedName name="élk">#REF!</definedName>
    <definedName name="ép">[1]kd!$Q$2:$Q$3152</definedName>
    <definedName name="épl">#REF!</definedName>
    <definedName name="er">[2]Családsegítés!$C$27:$C$86</definedName>
    <definedName name="es">#REF!</definedName>
    <definedName name="ew">[2]Gyermekjóléti!$C$27:$C$86</definedName>
    <definedName name="Excel_BuiltIn_Print_Area">#REF!</definedName>
    <definedName name="Excel_BuiltIn_Print_Titles" localSheetId="0">#REF!</definedName>
    <definedName name="Excel_BuiltIn_Print_Titles">#REF!</definedName>
    <definedName name="g">#REF!</definedName>
    <definedName name="gg">[1]kd!$F$2:$I$3368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[2]Gyermekjóléti!$C$27:$C$86</definedName>
    <definedName name="gyj_k_3">[2]Gyermekjóléti!$C$27:$C$86</definedName>
    <definedName name="gyj_k_4">[3]Gyermekjóléti!$C$27:$C$86</definedName>
    <definedName name="gyj_k_5">[3]Gyermekjóléti!$C$27:$C$86</definedName>
    <definedName name="gyj_k_6">[3]Gyermekjóléti!$C$27:$C$86</definedName>
    <definedName name="gyj_k_7">[2]Gyermekjóléti!$C$27:$C$86</definedName>
    <definedName name="gyk_k_">#REF!</definedName>
    <definedName name="h">#REF!</definedName>
    <definedName name="hh">#REF!</definedName>
    <definedName name="hjjh">#REF!</definedName>
    <definedName name="ÍA">#REF!</definedName>
    <definedName name="ÍD">[1]kd!$F$2:$F$3176</definedName>
    <definedName name="ÍÍ">[2]Családsegítés!$C$27:$C$86</definedName>
    <definedName name="ÍS">[1]kd!$F$2:$I$3368</definedName>
    <definedName name="J">#REF!</definedName>
    <definedName name="jjj">#REF!</definedName>
    <definedName name="jk">#REF!</definedName>
    <definedName name="k">#REF!</definedName>
    <definedName name="kiu">[1]kd!$Q$2:$Q$3152</definedName>
    <definedName name="kj_sz1">[4]kd!$Q$2:$Q$3152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[2]körjegyzőség!$C$9:$C$28</definedName>
    <definedName name="kjz_k_3">[2]körjegyzőség!$C$9:$C$28</definedName>
    <definedName name="kjz_k_4">[3]körjegyzőség!$C$9:$C$28</definedName>
    <definedName name="kjz_k_5">[3]körjegyzőség!$C$9:$C$28</definedName>
    <definedName name="kjz_k_6">[3]körjegyzőség!$C$9:$C$28</definedName>
    <definedName name="kjz_k_7">[2]körjegyzőség!$C$9:$C$28</definedName>
    <definedName name="kjz_sz">NA()</definedName>
    <definedName name="kjz_sz_1">NA()</definedName>
    <definedName name="kjz_sz_2">[1]kd!$Q$2:$Q$3152</definedName>
    <definedName name="kjz_sz_3">[1]kd!$Q$2:$Q$3152</definedName>
    <definedName name="kjz_sz_4">[5]kd!$Q$2:$Q$3152</definedName>
    <definedName name="kjz_sz_5">[5]kd!$Q$2:$Q$3152</definedName>
    <definedName name="kjz_sz_6">[5]kd!$Q$2:$Q$3152</definedName>
    <definedName name="kjz_sz_7">[1]kd!$Q$2:$Q$3152</definedName>
    <definedName name="KK">#REF!</definedName>
    <definedName name="kkáá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[2]körjegyzőség!$C$9:$C$28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[1]kd!$F$2:$I$3368</definedName>
    <definedName name="okod_3">[1]kd!$F$2:$I$3368</definedName>
    <definedName name="okod_4">[5]kd!$F$2:$I$3368</definedName>
    <definedName name="okod_5">[5]kd!$F$2:$I$3368</definedName>
    <definedName name="okod_6">[5]kd!$F$2:$I$3368</definedName>
    <definedName name="okod_7">[1]kd!$F$2:$I$3368</definedName>
    <definedName name="onev">[6]kod!$BT$34:$BT$3184</definedName>
    <definedName name="onk">[7]kd!$F$2:$F$3178</definedName>
    <definedName name="őé">#REF!</definedName>
    <definedName name="önk">NA()</definedName>
    <definedName name="önk_1">NA()</definedName>
    <definedName name="önk_2">[1]kd!$F$2:$F$3176</definedName>
    <definedName name="önk_3">[1]kd!$F$2:$F$3176</definedName>
    <definedName name="önk_4">[5]kd!$F$2:$F$3176</definedName>
    <definedName name="önk_5">[5]kd!$F$2:$F$3176</definedName>
    <definedName name="önk_6">[5]kd!$F$2:$F$3176</definedName>
    <definedName name="önk_7">[1]kd!$F$2:$F$3176</definedName>
    <definedName name="öööö">#REF!</definedName>
    <definedName name="pl">#REF!</definedName>
    <definedName name="plé">#REF!</definedName>
    <definedName name="pm">[5]kd!$F$2:$F$3178</definedName>
    <definedName name="po">[2]Családsegítés!$C$27:$C$86</definedName>
    <definedName name="ppp">[7]kd!$F$2:$I$3370</definedName>
    <definedName name="pű">#REF!</definedName>
    <definedName name="qa">#REF!</definedName>
    <definedName name="QÁ">#REF!</definedName>
    <definedName name="QB">[2]körjegyzőség!$C$9:$C$28</definedName>
    <definedName name="qd">[1]kd!$Q$2:$Q$3152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[2]Gyermekjóléti!$C$27:$C$86</definedName>
    <definedName name="QÍ">[1]kd!$F$2:$F$3176</definedName>
    <definedName name="qj">[1]kd!$F$2:$I$3368</definedName>
    <definedName name="qk">[1]kd!$F$2:$F$3176</definedName>
    <definedName name="QL">#REF!</definedName>
    <definedName name="QM">[1]kd!$Q$2:$Q$3152</definedName>
    <definedName name="QN">#REF!</definedName>
    <definedName name="qo">#REF!</definedName>
    <definedName name="qő">[2]körjegyzőség!$C$9:$C$28</definedName>
    <definedName name="qp">#REF!</definedName>
    <definedName name="QQ">#REF!</definedName>
    <definedName name="qqq">[7]kd!$Q$2:$Q$3154</definedName>
    <definedName name="qr">#REF!</definedName>
    <definedName name="qt">[2]Családsegítés!$C$27:$C$86</definedName>
    <definedName name="qu">#REF!</definedName>
    <definedName name="qú">#REF!</definedName>
    <definedName name="QŰ">[1]kd!$F$2:$I$3368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[3]Családsegítés!$C$27:$C$86</definedName>
    <definedName name="sta">[3]Gyermekjóléti!$C$27:$C$86</definedName>
    <definedName name="szt">[5]kd!$Q$2:$Q$3154</definedName>
    <definedName name="tre">[2]Gyermekjóléti!$C$27:$C$86</definedName>
    <definedName name="tttttttt">#REF!</definedName>
    <definedName name="tz">#REF!</definedName>
    <definedName name="úé">[1]kd!$F$2:$I$3368</definedName>
    <definedName name="úű">[1]kd!$F$2:$F$3176</definedName>
    <definedName name="uz">#REF!</definedName>
    <definedName name="ŰŰ">#REF!</definedName>
    <definedName name="űűűűű">#REF!</definedName>
    <definedName name="üüüüüüüüü">#REF!</definedName>
    <definedName name="VV">[2]Gyermekjóléti!$C$27:$C$86</definedName>
    <definedName name="we">[2]körjegyzőség!$C$9:$C$28</definedName>
    <definedName name="WI">#REF!</definedName>
    <definedName name="WO">#REF!</definedName>
    <definedName name="WR">[2]Családsegítés!$C$27:$C$86</definedName>
    <definedName name="WT">#REF!</definedName>
    <definedName name="WU">[2]Gyermekjóléti!$C$27:$C$86</definedName>
    <definedName name="ww">[1]kd!$F$2:$F$3176</definedName>
    <definedName name="www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[2]körjegyzőség!$C$9:$C$28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1" i="1" l="1"/>
  <c r="C46" i="1"/>
  <c r="C40" i="1"/>
  <c r="C34" i="1"/>
  <c r="C26" i="1"/>
  <c r="C23" i="1"/>
  <c r="C41" i="1" s="1"/>
  <c r="C14" i="1"/>
  <c r="C11" i="1"/>
  <c r="C15" i="1" s="1"/>
  <c r="C52" i="1" l="1"/>
</calcChain>
</file>

<file path=xl/sharedStrings.xml><?xml version="1.0" encoding="utf-8"?>
<sst xmlns="http://schemas.openxmlformats.org/spreadsheetml/2006/main" count="99" uniqueCount="94">
  <si>
    <t>Önkormányzat működési kiadásai kiemelt előirányzatonként</t>
  </si>
  <si>
    <t>adatok Ft-ban</t>
  </si>
  <si>
    <t>rovat</t>
  </si>
  <si>
    <t>Megnevezés</t>
  </si>
  <si>
    <t xml:space="preserve">2019.évi </t>
  </si>
  <si>
    <t>Módosított előirányzat</t>
  </si>
  <si>
    <t>Költségvetési kiadások</t>
  </si>
  <si>
    <t>K1101</t>
  </si>
  <si>
    <t xml:space="preserve">Törvény szerinti illetmények, munkabérek </t>
  </si>
  <si>
    <t>K1107</t>
  </si>
  <si>
    <t xml:space="preserve">Béren kívüli juttatások </t>
  </si>
  <si>
    <t>K1110</t>
  </si>
  <si>
    <t>Egyéb költségtérítések</t>
  </si>
  <si>
    <t>K1113</t>
  </si>
  <si>
    <t xml:space="preserve">Foglalkoztatottak egyéb személyi juttatásai </t>
  </si>
  <si>
    <t>K11</t>
  </si>
  <si>
    <t>Foglalkoztatottak személyi juttatásai összesen:</t>
  </si>
  <si>
    <t>K121</t>
  </si>
  <si>
    <t xml:space="preserve">Választott tisztségviselők juttatásai </t>
  </si>
  <si>
    <t>K122</t>
  </si>
  <si>
    <t xml:space="preserve">Munkavégzésre irányuló egyéb jogviszonyban nem saját foglalkoztatottnak fizetett juttatások </t>
  </si>
  <si>
    <t>K12</t>
  </si>
  <si>
    <t xml:space="preserve">Külső személyi juttatások </t>
  </si>
  <si>
    <t>K1</t>
  </si>
  <si>
    <t>Személyi juttatások összesen:</t>
  </si>
  <si>
    <t>K2</t>
  </si>
  <si>
    <t>Munkaadókat terhelő járulékok és szociális hozzájárulási adó</t>
  </si>
  <si>
    <t>ebből: szociális hozzájárulási adó</t>
  </si>
  <si>
    <t xml:space="preserve">ebből: egészségügyi hozzájárulás </t>
  </si>
  <si>
    <t xml:space="preserve">ebből: táppénz hozzájárulás </t>
  </si>
  <si>
    <t xml:space="preserve">ebből: munkáltatót terhelő személyi jövedelemadó </t>
  </si>
  <si>
    <t>K311</t>
  </si>
  <si>
    <t xml:space="preserve">Szakmai anyagok beszerzése </t>
  </si>
  <si>
    <t>K312</t>
  </si>
  <si>
    <t>Üzemeltetési anyagok beszerzése</t>
  </si>
  <si>
    <t>K31</t>
  </si>
  <si>
    <t>Készletbeszerzés összesen</t>
  </si>
  <si>
    <t>K321</t>
  </si>
  <si>
    <t xml:space="preserve">Informatikai szolgáltatások igénybevétele </t>
  </si>
  <si>
    <t>K322</t>
  </si>
  <si>
    <t xml:space="preserve">Egyéb kommunikációs szolgáltatások </t>
  </si>
  <si>
    <t>K32</t>
  </si>
  <si>
    <t xml:space="preserve">Kommunikációs szolgáltatások </t>
  </si>
  <si>
    <t>K331</t>
  </si>
  <si>
    <t xml:space="preserve">Közüzemi díjak </t>
  </si>
  <si>
    <t>K332</t>
  </si>
  <si>
    <t xml:space="preserve">Vásárolt élelmezés </t>
  </si>
  <si>
    <t>K333</t>
  </si>
  <si>
    <t xml:space="preserve">Bérleti és lízing díjak </t>
  </si>
  <si>
    <t>K334</t>
  </si>
  <si>
    <t xml:space="preserve">Karbantartási, kisjavítási szolgáltatások </t>
  </si>
  <si>
    <t>K335</t>
  </si>
  <si>
    <t xml:space="preserve">Közvetített szolgáltatások </t>
  </si>
  <si>
    <t>K336</t>
  </si>
  <si>
    <t xml:space="preserve">Szakmai tevékenységet segítő szolgáltatások  </t>
  </si>
  <si>
    <t>K337</t>
  </si>
  <si>
    <t xml:space="preserve">Egyéb szolgáltatások  </t>
  </si>
  <si>
    <t>K33</t>
  </si>
  <si>
    <t xml:space="preserve">Szolgáltatási kiadások </t>
  </si>
  <si>
    <t>K341</t>
  </si>
  <si>
    <t>Kiküldetések kiadásai</t>
  </si>
  <si>
    <t>K351</t>
  </si>
  <si>
    <t>Működési célú előzetesen felszámított általános forgalmi adó</t>
  </si>
  <si>
    <t>K352</t>
  </si>
  <si>
    <t xml:space="preserve">Fizetendő általános forgalmi adó  </t>
  </si>
  <si>
    <t>K353</t>
  </si>
  <si>
    <t xml:space="preserve">Kamatkiadások </t>
  </si>
  <si>
    <t>K355</t>
  </si>
  <si>
    <t>Egyéb dologi kiadások</t>
  </si>
  <si>
    <t>K35</t>
  </si>
  <si>
    <t xml:space="preserve">Különféle befizetések és egyéb dologi kiadások </t>
  </si>
  <si>
    <t>K3</t>
  </si>
  <si>
    <t>Dologi kiadások összesen:</t>
  </si>
  <si>
    <t>K42</t>
  </si>
  <si>
    <t xml:space="preserve">Családi támogatások </t>
  </si>
  <si>
    <t>K47</t>
  </si>
  <si>
    <t xml:space="preserve">Intézményi ellátottak pénzbeli juttatásai </t>
  </si>
  <si>
    <t>K48</t>
  </si>
  <si>
    <t xml:space="preserve">Egyéb nem intézményi ellátások </t>
  </si>
  <si>
    <t>ebből: települési támogatás [Szoctv. 45. §],</t>
  </si>
  <si>
    <t>K4</t>
  </si>
  <si>
    <t xml:space="preserve">Ellátottak pénzbeli juttatásai </t>
  </si>
  <si>
    <t>K5021</t>
  </si>
  <si>
    <t>A helyi önkormányzatok előző évi elszámolásából származó kiadások</t>
  </si>
  <si>
    <t>K506</t>
  </si>
  <si>
    <t xml:space="preserve">Egyéb működési célú támogatások államháztartáson belülre </t>
  </si>
  <si>
    <t>K512</t>
  </si>
  <si>
    <t>Egyéb működési célú támogatások államháztartáson kívülre</t>
  </si>
  <si>
    <t>K513</t>
  </si>
  <si>
    <t>Tartalékok - működési</t>
  </si>
  <si>
    <t>K5</t>
  </si>
  <si>
    <t xml:space="preserve">Egyéb működési célú kiadások </t>
  </si>
  <si>
    <t>MŰKÖDÉSI KIADÁSOK ÖSSZESEN:</t>
  </si>
  <si>
    <t>7. sz. mellékelt a  4/2020. (VI.17.)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</si>
</sst>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10"/>
      <name val="Arial CE"/>
      <charset val="238"/>
    </font>
    <font>
      <i/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9">
    <xf numFmtId="0" fontId="0" fillId="0" borderId="0" xfId="0"/>
    <xf numFmtId="0" fontId="2" fillId="0" borderId="0" xfId="0" applyFont="1" applyAlignment="1">
      <alignment vertical="center"/>
    </xf>
    <xf numFmtId="3" fontId="5" fillId="0" borderId="1" xfId="1" applyNumberFormat="1" applyFont="1" applyBorder="1" applyAlignment="1">
      <alignment horizontal="right" vertical="center"/>
    </xf>
    <xf numFmtId="3" fontId="6" fillId="0" borderId="3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vertical="center" wrapText="1"/>
    </xf>
    <xf numFmtId="3" fontId="1" fillId="0" borderId="3" xfId="0" applyNumberFormat="1" applyFont="1" applyFill="1" applyBorder="1" applyAlignment="1">
      <alignment vertical="center"/>
    </xf>
    <xf numFmtId="0" fontId="1" fillId="0" borderId="3" xfId="0" applyFont="1" applyBorder="1" applyAlignment="1">
      <alignment horizontal="left" vertical="center" wrapText="1"/>
    </xf>
    <xf numFmtId="3" fontId="7" fillId="0" borderId="3" xfId="0" applyNumberFormat="1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3" fontId="8" fillId="0" borderId="3" xfId="0" applyNumberFormat="1" applyFont="1" applyBorder="1" applyAlignment="1">
      <alignment vertical="center" wrapText="1"/>
    </xf>
    <xf numFmtId="3" fontId="1" fillId="0" borderId="3" xfId="0" applyNumberFormat="1" applyFont="1" applyBorder="1" applyAlignment="1">
      <alignment vertical="center"/>
    </xf>
    <xf numFmtId="3" fontId="9" fillId="0" borderId="3" xfId="0" applyNumberFormat="1" applyFont="1" applyBorder="1" applyAlignment="1">
      <alignment vertical="center" wrapText="1"/>
    </xf>
    <xf numFmtId="3" fontId="5" fillId="0" borderId="3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 wrapText="1"/>
    </xf>
    <xf numFmtId="3" fontId="6" fillId="0" borderId="3" xfId="0" applyNumberFormat="1" applyFont="1" applyBorder="1" applyAlignment="1">
      <alignment horizontal="right" vertical="center" wrapText="1"/>
    </xf>
    <xf numFmtId="3" fontId="1" fillId="0" borderId="3" xfId="0" applyNumberFormat="1" applyFont="1" applyFill="1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3" fontId="6" fillId="0" borderId="2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vertical="center"/>
    </xf>
    <xf numFmtId="3" fontId="6" fillId="0" borderId="3" xfId="0" applyNumberFormat="1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</cellXfs>
  <cellStyles count="2">
    <cellStyle name="Normál" xfId="0" builtinId="0"/>
    <cellStyle name="Normál_Rendelet mellékletek 2008.jav.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orma_2011\besz&#225;mol&#243;\Seg&#233;dt&#225;bl&#225;zatok_2011_besz&#225;mol&#243;\Etalon\proba\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szter%20dokumentumok\2010.%20&#233;v\Seg&#233;dt&#225;bl&#225;k\Segedtablak2010\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szter%20dokumentumok\2011.%20&#233;v\2011.I-III.n&#233;\Eszter%20dokumentumok\2010.%20&#233;v\Seg&#233;dt&#225;bl&#225;k\Segedtablak2010\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2"/>
  <sheetViews>
    <sheetView tabSelected="1" workbookViewId="0">
      <selection sqref="A1:C1"/>
    </sheetView>
  </sheetViews>
  <sheetFormatPr defaultRowHeight="12" x14ac:dyDescent="0.25"/>
  <cols>
    <col min="1" max="1" width="12" style="1" customWidth="1"/>
    <col min="2" max="2" width="52.28515625" style="1" customWidth="1"/>
    <col min="3" max="3" width="16.140625" style="1" customWidth="1"/>
    <col min="4" max="6" width="9.140625" style="1"/>
    <col min="7" max="7" width="44.42578125" style="1" customWidth="1"/>
    <col min="8" max="16384" width="9.140625" style="1"/>
  </cols>
  <sheetData>
    <row r="1" spans="1:3" x14ac:dyDescent="0.25">
      <c r="A1" s="25" t="s">
        <v>93</v>
      </c>
      <c r="B1" s="25"/>
      <c r="C1" s="25"/>
    </row>
    <row r="2" spans="1:3" x14ac:dyDescent="0.25">
      <c r="A2" s="26" t="s">
        <v>0</v>
      </c>
      <c r="B2" s="26"/>
      <c r="C2" s="26"/>
    </row>
    <row r="3" spans="1:3" x14ac:dyDescent="0.25">
      <c r="C3" s="2" t="s">
        <v>1</v>
      </c>
    </row>
    <row r="4" spans="1:3" x14ac:dyDescent="0.25">
      <c r="A4" s="27" t="s">
        <v>2</v>
      </c>
      <c r="B4" s="27" t="s">
        <v>3</v>
      </c>
      <c r="C4" s="3" t="s">
        <v>4</v>
      </c>
    </row>
    <row r="5" spans="1:3" ht="27" customHeight="1" x14ac:dyDescent="0.25">
      <c r="A5" s="28"/>
      <c r="B5" s="28"/>
      <c r="C5" s="4" t="s">
        <v>5</v>
      </c>
    </row>
    <row r="6" spans="1:3" x14ac:dyDescent="0.25">
      <c r="A6" s="5"/>
      <c r="B6" s="6" t="s">
        <v>6</v>
      </c>
      <c r="C6" s="7"/>
    </row>
    <row r="7" spans="1:3" ht="12.75" x14ac:dyDescent="0.25">
      <c r="A7" s="8" t="s">
        <v>7</v>
      </c>
      <c r="B7" s="8" t="s">
        <v>8</v>
      </c>
      <c r="C7" s="9">
        <v>12244467</v>
      </c>
    </row>
    <row r="8" spans="1:3" ht="12.75" x14ac:dyDescent="0.25">
      <c r="A8" s="8" t="s">
        <v>9</v>
      </c>
      <c r="B8" s="8" t="s">
        <v>10</v>
      </c>
      <c r="C8" s="9">
        <v>298000</v>
      </c>
    </row>
    <row r="9" spans="1:3" ht="12.75" x14ac:dyDescent="0.25">
      <c r="A9" s="8" t="s">
        <v>11</v>
      </c>
      <c r="B9" s="8" t="s">
        <v>12</v>
      </c>
      <c r="C9" s="9">
        <v>12000</v>
      </c>
    </row>
    <row r="10" spans="1:3" ht="12.75" x14ac:dyDescent="0.25">
      <c r="A10" s="8" t="s">
        <v>13</v>
      </c>
      <c r="B10" s="8" t="s">
        <v>14</v>
      </c>
      <c r="C10" s="9">
        <v>90000</v>
      </c>
    </row>
    <row r="11" spans="1:3" ht="12.75" x14ac:dyDescent="0.25">
      <c r="A11" s="10" t="s">
        <v>15</v>
      </c>
      <c r="B11" s="10" t="s">
        <v>16</v>
      </c>
      <c r="C11" s="9">
        <f>SUM(C7:C10)</f>
        <v>12644467</v>
      </c>
    </row>
    <row r="12" spans="1:3" ht="12.75" x14ac:dyDescent="0.25">
      <c r="A12" s="8" t="s">
        <v>17</v>
      </c>
      <c r="B12" s="8" t="s">
        <v>18</v>
      </c>
      <c r="C12" s="9">
        <v>5910000</v>
      </c>
    </row>
    <row r="13" spans="1:3" ht="24" x14ac:dyDescent="0.25">
      <c r="A13" s="8" t="s">
        <v>19</v>
      </c>
      <c r="B13" s="8" t="s">
        <v>20</v>
      </c>
      <c r="C13" s="9">
        <v>1099000</v>
      </c>
    </row>
    <row r="14" spans="1:3" ht="12.75" x14ac:dyDescent="0.25">
      <c r="A14" s="10" t="s">
        <v>21</v>
      </c>
      <c r="B14" s="10" t="s">
        <v>22</v>
      </c>
      <c r="C14" s="9">
        <f>SUM(C12:C13)</f>
        <v>7009000</v>
      </c>
    </row>
    <row r="15" spans="1:3" ht="12.75" x14ac:dyDescent="0.25">
      <c r="A15" s="11" t="s">
        <v>23</v>
      </c>
      <c r="B15" s="11" t="s">
        <v>24</v>
      </c>
      <c r="C15" s="12">
        <f>C11+C14</f>
        <v>19653467</v>
      </c>
    </row>
    <row r="16" spans="1:3" ht="12.75" x14ac:dyDescent="0.25">
      <c r="A16" s="11" t="s">
        <v>25</v>
      </c>
      <c r="B16" s="11" t="s">
        <v>26</v>
      </c>
      <c r="C16" s="12">
        <v>3589420</v>
      </c>
    </row>
    <row r="17" spans="1:3" x14ac:dyDescent="0.25">
      <c r="A17" s="8" t="s">
        <v>25</v>
      </c>
      <c r="B17" s="8" t="s">
        <v>27</v>
      </c>
      <c r="C17" s="13"/>
    </row>
    <row r="18" spans="1:3" x14ac:dyDescent="0.25">
      <c r="A18" s="8" t="s">
        <v>25</v>
      </c>
      <c r="B18" s="8" t="s">
        <v>28</v>
      </c>
      <c r="C18" s="13"/>
    </row>
    <row r="19" spans="1:3" x14ac:dyDescent="0.25">
      <c r="A19" s="8" t="s">
        <v>25</v>
      </c>
      <c r="B19" s="8" t="s">
        <v>29</v>
      </c>
      <c r="C19" s="13"/>
    </row>
    <row r="20" spans="1:3" x14ac:dyDescent="0.25">
      <c r="A20" s="8" t="s">
        <v>25</v>
      </c>
      <c r="B20" s="8" t="s">
        <v>30</v>
      </c>
      <c r="C20" s="13"/>
    </row>
    <row r="21" spans="1:3" ht="12.75" x14ac:dyDescent="0.25">
      <c r="A21" s="8" t="s">
        <v>31</v>
      </c>
      <c r="B21" s="8" t="s">
        <v>32</v>
      </c>
      <c r="C21" s="9">
        <v>30000</v>
      </c>
    </row>
    <row r="22" spans="1:3" ht="12.75" x14ac:dyDescent="0.25">
      <c r="A22" s="8" t="s">
        <v>33</v>
      </c>
      <c r="B22" s="8" t="s">
        <v>34</v>
      </c>
      <c r="C22" s="9">
        <v>5597909</v>
      </c>
    </row>
    <row r="23" spans="1:3" ht="12.75" x14ac:dyDescent="0.25">
      <c r="A23" s="10" t="s">
        <v>35</v>
      </c>
      <c r="B23" s="10" t="s">
        <v>36</v>
      </c>
      <c r="C23" s="14">
        <f>SUM(C21:C22)</f>
        <v>5627909</v>
      </c>
    </row>
    <row r="24" spans="1:3" x14ac:dyDescent="0.25">
      <c r="A24" s="8" t="s">
        <v>37</v>
      </c>
      <c r="B24" s="8" t="s">
        <v>38</v>
      </c>
      <c r="C24" s="13">
        <v>30000</v>
      </c>
    </row>
    <row r="25" spans="1:3" x14ac:dyDescent="0.25">
      <c r="A25" s="8" t="s">
        <v>39</v>
      </c>
      <c r="B25" s="8" t="s">
        <v>40</v>
      </c>
      <c r="C25" s="13">
        <v>30000</v>
      </c>
    </row>
    <row r="26" spans="1:3" x14ac:dyDescent="0.25">
      <c r="A26" s="10" t="s">
        <v>41</v>
      </c>
      <c r="B26" s="10" t="s">
        <v>42</v>
      </c>
      <c r="C26" s="15">
        <f>SUM(C24:C25)</f>
        <v>60000</v>
      </c>
    </row>
    <row r="27" spans="1:3" x14ac:dyDescent="0.25">
      <c r="A27" s="8" t="s">
        <v>43</v>
      </c>
      <c r="B27" s="8" t="s">
        <v>44</v>
      </c>
      <c r="C27" s="13">
        <v>3600000</v>
      </c>
    </row>
    <row r="28" spans="1:3" x14ac:dyDescent="0.25">
      <c r="A28" s="8" t="s">
        <v>45</v>
      </c>
      <c r="B28" s="8" t="s">
        <v>46</v>
      </c>
      <c r="C28" s="13">
        <v>6300000</v>
      </c>
    </row>
    <row r="29" spans="1:3" ht="12.75" x14ac:dyDescent="0.25">
      <c r="A29" s="16" t="s">
        <v>47</v>
      </c>
      <c r="B29" s="17" t="s">
        <v>48</v>
      </c>
      <c r="C29" s="9">
        <v>267716</v>
      </c>
    </row>
    <row r="30" spans="1:3" x14ac:dyDescent="0.25">
      <c r="A30" s="8" t="s">
        <v>49</v>
      </c>
      <c r="B30" s="8" t="s">
        <v>50</v>
      </c>
      <c r="C30" s="7">
        <v>12290500</v>
      </c>
    </row>
    <row r="31" spans="1:3" x14ac:dyDescent="0.25">
      <c r="A31" s="8" t="s">
        <v>51</v>
      </c>
      <c r="B31" s="8" t="s">
        <v>52</v>
      </c>
      <c r="C31" s="13">
        <v>862609</v>
      </c>
    </row>
    <row r="32" spans="1:3" ht="12.75" x14ac:dyDescent="0.25">
      <c r="A32" s="8" t="s">
        <v>53</v>
      </c>
      <c r="B32" s="8" t="s">
        <v>54</v>
      </c>
      <c r="C32" s="9">
        <v>14805440</v>
      </c>
    </row>
    <row r="33" spans="1:3" ht="12.75" x14ac:dyDescent="0.25">
      <c r="A33" s="8" t="s">
        <v>55</v>
      </c>
      <c r="B33" s="8" t="s">
        <v>56</v>
      </c>
      <c r="C33" s="9">
        <v>2127772</v>
      </c>
    </row>
    <row r="34" spans="1:3" ht="12.75" x14ac:dyDescent="0.25">
      <c r="A34" s="10" t="s">
        <v>57</v>
      </c>
      <c r="B34" s="10" t="s">
        <v>58</v>
      </c>
      <c r="C34" s="14">
        <f>C27+C28+C29+C30+C31+C32+C33</f>
        <v>40254037</v>
      </c>
    </row>
    <row r="35" spans="1:3" ht="12.75" x14ac:dyDescent="0.25">
      <c r="A35" s="8" t="s">
        <v>59</v>
      </c>
      <c r="B35" s="8" t="s">
        <v>60</v>
      </c>
      <c r="C35" s="9">
        <v>25000</v>
      </c>
    </row>
    <row r="36" spans="1:3" ht="12.75" x14ac:dyDescent="0.25">
      <c r="A36" s="8" t="s">
        <v>61</v>
      </c>
      <c r="B36" s="8" t="s">
        <v>62</v>
      </c>
      <c r="C36" s="9">
        <v>8880150</v>
      </c>
    </row>
    <row r="37" spans="1:3" x14ac:dyDescent="0.25">
      <c r="A37" s="8" t="s">
        <v>63</v>
      </c>
      <c r="B37" s="8" t="s">
        <v>64</v>
      </c>
      <c r="C37" s="13"/>
    </row>
    <row r="38" spans="1:3" ht="12.75" x14ac:dyDescent="0.25">
      <c r="A38" s="17" t="s">
        <v>65</v>
      </c>
      <c r="B38" s="17" t="s">
        <v>66</v>
      </c>
      <c r="C38" s="9">
        <v>5366</v>
      </c>
    </row>
    <row r="39" spans="1:3" x14ac:dyDescent="0.25">
      <c r="A39" s="8" t="s">
        <v>67</v>
      </c>
      <c r="B39" s="8" t="s">
        <v>68</v>
      </c>
      <c r="C39" s="7">
        <v>319343</v>
      </c>
    </row>
    <row r="40" spans="1:3" x14ac:dyDescent="0.25">
      <c r="A40" s="10" t="s">
        <v>69</v>
      </c>
      <c r="B40" s="10" t="s">
        <v>70</v>
      </c>
      <c r="C40" s="15">
        <f>SUM(C36:C39)</f>
        <v>9204859</v>
      </c>
    </row>
    <row r="41" spans="1:3" x14ac:dyDescent="0.25">
      <c r="A41" s="11" t="s">
        <v>71</v>
      </c>
      <c r="B41" s="11" t="s">
        <v>72</v>
      </c>
      <c r="C41" s="18">
        <f>C23+C26+C34+C35+C40</f>
        <v>55171805</v>
      </c>
    </row>
    <row r="42" spans="1:3" x14ac:dyDescent="0.25">
      <c r="A42" s="8" t="s">
        <v>73</v>
      </c>
      <c r="B42" s="8" t="s">
        <v>74</v>
      </c>
      <c r="C42" s="13">
        <v>0</v>
      </c>
    </row>
    <row r="43" spans="1:3" ht="12.75" x14ac:dyDescent="0.25">
      <c r="A43" s="17" t="s">
        <v>75</v>
      </c>
      <c r="B43" s="17" t="s">
        <v>76</v>
      </c>
      <c r="C43" s="13">
        <v>150000</v>
      </c>
    </row>
    <row r="44" spans="1:3" x14ac:dyDescent="0.25">
      <c r="A44" s="8" t="s">
        <v>77</v>
      </c>
      <c r="B44" s="8" t="s">
        <v>78</v>
      </c>
      <c r="C44" s="13">
        <v>2850000</v>
      </c>
    </row>
    <row r="45" spans="1:3" x14ac:dyDescent="0.25">
      <c r="A45" s="8" t="s">
        <v>77</v>
      </c>
      <c r="B45" s="8" t="s">
        <v>79</v>
      </c>
      <c r="C45" s="13">
        <v>2850000</v>
      </c>
    </row>
    <row r="46" spans="1:3" x14ac:dyDescent="0.25">
      <c r="A46" s="11" t="s">
        <v>80</v>
      </c>
      <c r="B46" s="11" t="s">
        <v>81</v>
      </c>
      <c r="C46" s="18">
        <f>C42+C43+C44</f>
        <v>3000000</v>
      </c>
    </row>
    <row r="47" spans="1:3" ht="25.5" x14ac:dyDescent="0.25">
      <c r="A47" s="17" t="s">
        <v>82</v>
      </c>
      <c r="B47" s="17" t="s">
        <v>83</v>
      </c>
      <c r="C47" s="1">
        <v>762172</v>
      </c>
    </row>
    <row r="48" spans="1:3" x14ac:dyDescent="0.25">
      <c r="A48" s="8" t="s">
        <v>84</v>
      </c>
      <c r="B48" s="8" t="s">
        <v>85</v>
      </c>
      <c r="C48" s="19">
        <v>1890200</v>
      </c>
    </row>
    <row r="49" spans="1:3" x14ac:dyDescent="0.25">
      <c r="A49" s="8" t="s">
        <v>86</v>
      </c>
      <c r="B49" s="8" t="s">
        <v>87</v>
      </c>
      <c r="C49" s="7">
        <v>2575200</v>
      </c>
    </row>
    <row r="50" spans="1:3" x14ac:dyDescent="0.25">
      <c r="A50" s="8" t="s">
        <v>88</v>
      </c>
      <c r="B50" s="8" t="s">
        <v>89</v>
      </c>
      <c r="C50" s="13">
        <v>11091047</v>
      </c>
    </row>
    <row r="51" spans="1:3" x14ac:dyDescent="0.25">
      <c r="A51" s="20" t="s">
        <v>90</v>
      </c>
      <c r="B51" s="20" t="s">
        <v>91</v>
      </c>
      <c r="C51" s="21">
        <f>C47+C48+C49+C50</f>
        <v>16318619</v>
      </c>
    </row>
    <row r="52" spans="1:3" x14ac:dyDescent="0.25">
      <c r="A52" s="22"/>
      <c r="B52" s="23" t="s">
        <v>92</v>
      </c>
      <c r="C52" s="24">
        <f>C51+C46+C41++C16+C15</f>
        <v>97733311</v>
      </c>
    </row>
  </sheetData>
  <mergeCells count="4">
    <mergeCell ref="A1:C1"/>
    <mergeCell ref="A2:C2"/>
    <mergeCell ref="A4:A5"/>
    <mergeCell ref="B4:B5"/>
  </mergeCells>
  <pageMargins left="0.62992125984251968" right="0.62992125984251968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7_önk.műk. kiad.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Népesség</dc:creator>
  <cp:lastModifiedBy>Népesség</cp:lastModifiedBy>
  <dcterms:created xsi:type="dcterms:W3CDTF">2020-06-17T12:11:33Z</dcterms:created>
  <dcterms:modified xsi:type="dcterms:W3CDTF">2020-06-17T13:12:26Z</dcterms:modified>
</cp:coreProperties>
</file>