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S.egres zársz\"/>
    </mc:Choice>
  </mc:AlternateContent>
  <xr:revisionPtr revIDLastSave="0" documentId="13_ncr:1_{E6BFD99D-AA9B-46EB-BBC6-39636CFC5138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2.melléklet" sheetId="1" r:id="rId1"/>
  </sheets>
  <definedNames>
    <definedName name="_xlnm.Print_Titles" localSheetId="0">'2.melléklet'!$1:$2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1" i="1" l="1"/>
  <c r="H5" i="1" l="1"/>
  <c r="H6" i="1"/>
  <c r="H7" i="1"/>
  <c r="H14" i="1"/>
  <c r="H20" i="1"/>
  <c r="H22" i="1"/>
  <c r="H27" i="1"/>
  <c r="H28" i="1"/>
  <c r="H31" i="1"/>
  <c r="H34" i="1"/>
  <c r="H36" i="1"/>
  <c r="H37" i="1"/>
  <c r="H39" i="1"/>
  <c r="H44" i="1"/>
  <c r="H50" i="1"/>
  <c r="H62" i="1"/>
  <c r="H3" i="1"/>
  <c r="G69" i="1" l="1"/>
  <c r="F69" i="1"/>
  <c r="G63" i="1"/>
  <c r="F63" i="1"/>
  <c r="G57" i="1"/>
  <c r="F57" i="1"/>
  <c r="G48" i="1"/>
  <c r="F48" i="1"/>
  <c r="G45" i="1"/>
  <c r="H45" i="1" s="1"/>
  <c r="F45" i="1"/>
  <c r="G33" i="1"/>
  <c r="F33" i="1"/>
  <c r="G24" i="1"/>
  <c r="H24" i="1" s="1"/>
  <c r="F24" i="1"/>
  <c r="G21" i="1"/>
  <c r="F21" i="1"/>
  <c r="G9" i="1"/>
  <c r="F9" i="1"/>
  <c r="F15" i="1" s="1"/>
  <c r="H21" i="1" l="1"/>
  <c r="H33" i="1"/>
  <c r="H63" i="1"/>
  <c r="G15" i="1"/>
  <c r="H15" i="1" s="1"/>
  <c r="H9" i="1"/>
  <c r="F35" i="1"/>
  <c r="F51" i="1"/>
  <c r="G51" i="1"/>
  <c r="H51" i="1" s="1"/>
  <c r="G35" i="1"/>
  <c r="E69" i="1"/>
  <c r="E63" i="1"/>
  <c r="E57" i="1"/>
  <c r="E48" i="1"/>
  <c r="E45" i="1"/>
  <c r="E33" i="1"/>
  <c r="E24" i="1"/>
  <c r="E21" i="1"/>
  <c r="E9" i="1"/>
  <c r="E15" i="1" s="1"/>
  <c r="H35" i="1" l="1"/>
  <c r="G70" i="1"/>
  <c r="F70" i="1"/>
  <c r="E51" i="1"/>
  <c r="E35" i="1"/>
  <c r="H70" i="1" l="1"/>
  <c r="E70" i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<sst xmlns="http://schemas.openxmlformats.org/spreadsheetml/2006/main" count="208" uniqueCount="208">
  <si>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</si>
  <si>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</si>
  <si>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</si>
  <si>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</si>
  <si>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</si>
  <si>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</si>
  <si>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</si>
  <si>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</si>
  <si>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</si>
  <si>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</si>
  <si>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</si>
  <si>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</si>
  <si>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</si>
  <si>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</si>
  <si>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</si>
  <si>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</si>
  <si>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</si>
  <si>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</si>
  <si>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</si>
  <si>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</si>
  <si>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</si>
  <si>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</si>
  <si>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</si>
  <si>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</si>
  <si>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</si>
  <si>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</si>
  <si>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</si>
  <si>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</si>
  <si>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</si>
  <si>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</si>
  <si>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</si>
  <si>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</si>
  <si>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</si>
  <si>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</si>
  <si>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</si>
  <si>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</si>
  <si>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</si>
  <si>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</si>
  <si>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</si>
  <si>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</si>
  <si>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</si>
  <si>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</si>
  <si>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</si>
  <si>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</si>
  <si>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</si>
  <si>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</si>
  <si>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</si>
  <si>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</si>
  <si>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</si>
  <si>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</si>
  <si>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</si>
  <si>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</si>
  <si>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</si>
  <si>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</si>
  <si>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</si>
  <si>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</si>
  <si>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</si>
  <si>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</si>
  <si>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</si>
  <si>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</si>
  <si>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</si>
  <si>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</si>
  <si>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</si>
  <si>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</si>
  <si>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</si>
  <si>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</si>
  <si>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</si>
  <si>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</si>
  <si>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</si>
  <si>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</si>
  <si>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</si>
  <si>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</si>
  <si>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</si>
  <si>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</si>
  <si>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</si>
  <si>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</si>
  <si>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</si>
  <si>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</si>
  <si>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</si>
  <si>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</si>
  <si>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</si>
  <si>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</si>
  <si>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</si>
  <si>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</si>
  <si>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</si>
  <si>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</si>
  <si>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</si>
  <si>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</si>
  <si>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</si>
  <si>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</si>
  <si>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</si>
  <si>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</si>
  <si>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</si>
  <si>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</si>
  <si>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</si>
  <si>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</si>
  <si>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</si>
  <si>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</si>
  <si>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</si>
  <si>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</si>
  <si>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</si>
  <si>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</si>
  <si>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</si>
  <si>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</si>
  <si>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</si>
  <si>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</si>
  <si>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</si>
  <si>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</si>
  <si>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</si>
  <si>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</si>
  <si>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</si>
  <si>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</si>
  <si>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</si>
  <si>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</si>
  <si>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</si>
  <si>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</si>
  <si>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</si>
  <si>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</si>
  <si>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</si>
  <si>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</si>
  <si>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</si>
  <si>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</si>
  <si>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</si>
  <si>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</si>
  <si>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</si>
  <si>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</si>
  <si>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</si>
  <si>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</si>
  <si>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</si>
  <si>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</si>
  <si>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</si>
  <si>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</si>
  <si>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</si>
  <si>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</si>
  <si>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</si>
  <si>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</si>
  <si>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</si>
  <si>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</si>
  <si>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</si>
  <si>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</si>
  <si>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</si>
  <si>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</si>
  <si>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</si>
  <si>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</si>
  <si>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</si>
  <si>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</si>
  <si>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</si>
  <si>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</si>
  <si>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</si>
  <si>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</si>
  <si>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</si>
  <si>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</si>
  <si>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</si>
  <si>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</si>
  <si>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</si>
  <si>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</si>
  <si>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</si>
  <si>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</si>
  <si>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</si>
  <si>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</si>
  <si>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</si>
  <si>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</si>
  <si>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</si>
  <si>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</si>
  <si>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</si>
  <si>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</si>
  <si>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</si>
  <si>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</si>
  <si>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</si>
  <si>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</si>
  <si>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</si>
  <si>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</si>
  <si>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</si>
  <si>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</si>
  <si>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</si>
  <si>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</si>
  <si>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</si>
  <si>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</si>
  <si>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</si>
  <si>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</si>
  <si>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</si>
  <si>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</si>
  <si>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</si>
  <si>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</si>
  <si>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</si>
  <si>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</si>
  <si>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</si>
  <si>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</si>
  <si>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</si>
  <si>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</si>
  <si>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</si>
  <si>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</si>
  <si>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</si>
  <si>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</si>
  <si>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</si>
  <si>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</si>
  <si>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</si>
  <si>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</si>
  <si>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</si>
  <si>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</si>
  <si>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</si>
  <si>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</si>
  <si>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</si>
  <si>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</si>
  <si>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</si>
  <si>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 évi módosított ei</t>
  </si>
  <si>
    <t>2019. évi teljesítés</t>
  </si>
  <si>
    <t>2019. évi teljesítés %-ban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</si>
</sst>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4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165" fontId="8" fillId="0" borderId="1" xfId="1" applyNumberFormat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0"/>
  <sheetViews>
    <sheetView tabSelected="1" view="pageLayout" zoomScaleNormal="100" zoomScaleSheetLayoutView="100" workbookViewId="0">
      <selection activeCell="H71" sqref="H71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140625" style="10" customWidth="1"/>
    <col min="5" max="7" width="12.42578125" style="10" customWidth="1"/>
    <col min="8" max="8" width="15.140625" style="10" bestFit="1" customWidth="1"/>
    <col min="9" max="14" width="2.5703125" style="1" customWidth="1"/>
    <col min="15" max="224" width="9.140625" style="1"/>
    <col min="225" max="270" width="2.5703125" style="1" customWidth="1"/>
    <col min="271" max="480" width="9.140625" style="1"/>
    <col min="481" max="526" width="2.5703125" style="1" customWidth="1"/>
    <col min="527" max="736" width="9.140625" style="1"/>
    <col min="737" max="782" width="2.5703125" style="1" customWidth="1"/>
    <col min="783" max="992" width="9.140625" style="1"/>
    <col min="993" max="1038" width="2.5703125" style="1" customWidth="1"/>
    <col min="1039" max="1248" width="9.140625" style="1"/>
    <col min="1249" max="1294" width="2.5703125" style="1" customWidth="1"/>
    <col min="1295" max="1504" width="9.140625" style="1"/>
    <col min="1505" max="1550" width="2.5703125" style="1" customWidth="1"/>
    <col min="1551" max="1760" width="9.140625" style="1"/>
    <col min="1761" max="1806" width="2.5703125" style="1" customWidth="1"/>
    <col min="1807" max="2016" width="9.140625" style="1"/>
    <col min="2017" max="2062" width="2.5703125" style="1" customWidth="1"/>
    <col min="2063" max="2272" width="9.140625" style="1"/>
    <col min="2273" max="2318" width="2.5703125" style="1" customWidth="1"/>
    <col min="2319" max="2528" width="9.140625" style="1"/>
    <col min="2529" max="2574" width="2.5703125" style="1" customWidth="1"/>
    <col min="2575" max="2784" width="9.140625" style="1"/>
    <col min="2785" max="2830" width="2.5703125" style="1" customWidth="1"/>
    <col min="2831" max="3040" width="9.140625" style="1"/>
    <col min="3041" max="3086" width="2.5703125" style="1" customWidth="1"/>
    <col min="3087" max="3296" width="9.140625" style="1"/>
    <col min="3297" max="3342" width="2.5703125" style="1" customWidth="1"/>
    <col min="3343" max="3552" width="9.140625" style="1"/>
    <col min="3553" max="3598" width="2.5703125" style="1" customWidth="1"/>
    <col min="3599" max="3808" width="9.140625" style="1"/>
    <col min="3809" max="3854" width="2.5703125" style="1" customWidth="1"/>
    <col min="3855" max="4064" width="9.140625" style="1"/>
    <col min="4065" max="4110" width="2.5703125" style="1" customWidth="1"/>
    <col min="4111" max="4320" width="9.140625" style="1"/>
    <col min="4321" max="4366" width="2.5703125" style="1" customWidth="1"/>
    <col min="4367" max="4576" width="9.140625" style="1"/>
    <col min="4577" max="4622" width="2.5703125" style="1" customWidth="1"/>
    <col min="4623" max="4832" width="9.140625" style="1"/>
    <col min="4833" max="4878" width="2.5703125" style="1" customWidth="1"/>
    <col min="4879" max="5088" width="9.140625" style="1"/>
    <col min="5089" max="5134" width="2.5703125" style="1" customWidth="1"/>
    <col min="5135" max="5344" width="9.140625" style="1"/>
    <col min="5345" max="5390" width="2.5703125" style="1" customWidth="1"/>
    <col min="5391" max="5600" width="9.140625" style="1"/>
    <col min="5601" max="5646" width="2.5703125" style="1" customWidth="1"/>
    <col min="5647" max="5856" width="9.140625" style="1"/>
    <col min="5857" max="5902" width="2.5703125" style="1" customWidth="1"/>
    <col min="5903" max="6112" width="9.140625" style="1"/>
    <col min="6113" max="6158" width="2.5703125" style="1" customWidth="1"/>
    <col min="6159" max="6368" width="9.140625" style="1"/>
    <col min="6369" max="6414" width="2.5703125" style="1" customWidth="1"/>
    <col min="6415" max="6624" width="9.140625" style="1"/>
    <col min="6625" max="6670" width="2.5703125" style="1" customWidth="1"/>
    <col min="6671" max="6880" width="9.140625" style="1"/>
    <col min="6881" max="6926" width="2.5703125" style="1" customWidth="1"/>
    <col min="6927" max="7136" width="9.140625" style="1"/>
    <col min="7137" max="7182" width="2.5703125" style="1" customWidth="1"/>
    <col min="7183" max="7392" width="9.140625" style="1"/>
    <col min="7393" max="7438" width="2.5703125" style="1" customWidth="1"/>
    <col min="7439" max="7648" width="9.140625" style="1"/>
    <col min="7649" max="7694" width="2.5703125" style="1" customWidth="1"/>
    <col min="7695" max="7904" width="9.140625" style="1"/>
    <col min="7905" max="7950" width="2.5703125" style="1" customWidth="1"/>
    <col min="7951" max="8160" width="9.140625" style="1"/>
    <col min="8161" max="8206" width="2.5703125" style="1" customWidth="1"/>
    <col min="8207" max="8416" width="9.140625" style="1"/>
    <col min="8417" max="8462" width="2.5703125" style="1" customWidth="1"/>
    <col min="8463" max="8672" width="9.140625" style="1"/>
    <col min="8673" max="8718" width="2.5703125" style="1" customWidth="1"/>
    <col min="8719" max="8928" width="9.140625" style="1"/>
    <col min="8929" max="8974" width="2.5703125" style="1" customWidth="1"/>
    <col min="8975" max="9184" width="9.140625" style="1"/>
    <col min="9185" max="9230" width="2.5703125" style="1" customWidth="1"/>
    <col min="9231" max="9440" width="9.140625" style="1"/>
    <col min="9441" max="9486" width="2.5703125" style="1" customWidth="1"/>
    <col min="9487" max="9696" width="9.140625" style="1"/>
    <col min="9697" max="9742" width="2.5703125" style="1" customWidth="1"/>
    <col min="9743" max="9952" width="9.140625" style="1"/>
    <col min="9953" max="9998" width="2.5703125" style="1" customWidth="1"/>
    <col min="9999" max="10208" width="9.140625" style="1"/>
    <col min="10209" max="10254" width="2.5703125" style="1" customWidth="1"/>
    <col min="10255" max="10464" width="9.140625" style="1"/>
    <col min="10465" max="10510" width="2.5703125" style="1" customWidth="1"/>
    <col min="10511" max="10720" width="9.140625" style="1"/>
    <col min="10721" max="10766" width="2.5703125" style="1" customWidth="1"/>
    <col min="10767" max="10976" width="9.140625" style="1"/>
    <col min="10977" max="11022" width="2.5703125" style="1" customWidth="1"/>
    <col min="11023" max="11232" width="9.140625" style="1"/>
    <col min="11233" max="11278" width="2.5703125" style="1" customWidth="1"/>
    <col min="11279" max="11488" width="9.140625" style="1"/>
    <col min="11489" max="11534" width="2.5703125" style="1" customWidth="1"/>
    <col min="11535" max="11744" width="9.140625" style="1"/>
    <col min="11745" max="11790" width="2.5703125" style="1" customWidth="1"/>
    <col min="11791" max="12000" width="9.140625" style="1"/>
    <col min="12001" max="12046" width="2.5703125" style="1" customWidth="1"/>
    <col min="12047" max="12256" width="9.140625" style="1"/>
    <col min="12257" max="12302" width="2.5703125" style="1" customWidth="1"/>
    <col min="12303" max="12512" width="9.140625" style="1"/>
    <col min="12513" max="12558" width="2.5703125" style="1" customWidth="1"/>
    <col min="12559" max="12768" width="9.140625" style="1"/>
    <col min="12769" max="12814" width="2.5703125" style="1" customWidth="1"/>
    <col min="12815" max="13024" width="9.140625" style="1"/>
    <col min="13025" max="13070" width="2.5703125" style="1" customWidth="1"/>
    <col min="13071" max="13280" width="9.140625" style="1"/>
    <col min="13281" max="13326" width="2.5703125" style="1" customWidth="1"/>
    <col min="13327" max="13536" width="9.140625" style="1"/>
    <col min="13537" max="13582" width="2.5703125" style="1" customWidth="1"/>
    <col min="13583" max="13792" width="9.140625" style="1"/>
    <col min="13793" max="13838" width="2.5703125" style="1" customWidth="1"/>
    <col min="13839" max="14048" width="9.140625" style="1"/>
    <col min="14049" max="14094" width="2.5703125" style="1" customWidth="1"/>
    <col min="14095" max="14304" width="9.140625" style="1"/>
    <col min="14305" max="14350" width="2.5703125" style="1" customWidth="1"/>
    <col min="14351" max="14560" width="9.140625" style="1"/>
    <col min="14561" max="14606" width="2.5703125" style="1" customWidth="1"/>
    <col min="14607" max="14816" width="9.140625" style="1"/>
    <col min="14817" max="14862" width="2.5703125" style="1" customWidth="1"/>
    <col min="14863" max="15072" width="9.140625" style="1"/>
    <col min="15073" max="15118" width="2.5703125" style="1" customWidth="1"/>
    <col min="15119" max="15328" width="9.140625" style="1"/>
    <col min="15329" max="15374" width="2.5703125" style="1" customWidth="1"/>
    <col min="15375" max="15584" width="9.140625" style="1"/>
    <col min="15585" max="15630" width="2.5703125" style="1" customWidth="1"/>
    <col min="15631" max="15840" width="9.140625" style="1"/>
    <col min="15841" max="15886" width="2.5703125" style="1" customWidth="1"/>
    <col min="15887" max="16096" width="9.140625" style="1"/>
    <col min="16097" max="16142" width="2.5703125" style="1" customWidth="1"/>
    <col min="16143" max="16383" width="9.140625" style="1"/>
    <col min="16384" max="16384" width="9.140625" style="1" customWidth="1"/>
  </cols>
  <sheetData>
    <row r="1" spans="2:8" ht="15.75" x14ac:dyDescent="0.2">
      <c r="B1" s="31" t="s">
        <v>203</v>
      </c>
      <c r="C1" s="32"/>
      <c r="D1" s="32"/>
      <c r="E1" s="33"/>
      <c r="F1" s="1"/>
      <c r="G1" s="1"/>
      <c r="H1" s="1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  <c r="G2" s="14" t="s">
        <v>206</v>
      </c>
      <c r="H2" s="14" t="s">
        <v>207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15797891</v>
      </c>
      <c r="F3" s="6">
        <v>15797891</v>
      </c>
      <c r="G3" s="6">
        <v>15797891</v>
      </c>
      <c r="H3" s="30">
        <f>G3/F3</f>
        <v>1</v>
      </c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  <c r="G4" s="6">
        <v>0</v>
      </c>
      <c r="H4" s="30">
        <v>0</v>
      </c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6336218</v>
      </c>
      <c r="F5" s="6">
        <v>7609360</v>
      </c>
      <c r="G5" s="6">
        <v>7609360</v>
      </c>
      <c r="H5" s="30">
        <f t="shared" ref="H5:H63" si="0">G5/F5</f>
        <v>1</v>
      </c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v>1800000</v>
      </c>
      <c r="H6" s="30">
        <f t="shared" si="0"/>
        <v>1</v>
      </c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2416560</v>
      </c>
      <c r="G7" s="6">
        <v>2416560</v>
      </c>
      <c r="H7" s="30">
        <f t="shared" si="0"/>
        <v>1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0</v>
      </c>
      <c r="H8" s="30">
        <v>0</v>
      </c>
    </row>
    <row r="9" spans="2:8" ht="15.75" x14ac:dyDescent="0.2">
      <c r="B9" s="22" t="s">
        <v>21</v>
      </c>
      <c r="C9" s="23" t="s">
        <v>22</v>
      </c>
      <c r="D9" s="24" t="s">
        <v>23</v>
      </c>
      <c r="E9" s="25">
        <f>SUM(E3:E8)</f>
        <v>23934109</v>
      </c>
      <c r="F9" s="25">
        <f t="shared" ref="F9:G9" si="1">SUM(F3:F8)</f>
        <v>27623811</v>
      </c>
      <c r="G9" s="25">
        <f t="shared" si="1"/>
        <v>27623811</v>
      </c>
      <c r="H9" s="30">
        <f t="shared" si="0"/>
        <v>1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30">
        <v>0</v>
      </c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30">
        <v>0</v>
      </c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30">
        <v>0</v>
      </c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30">
        <v>0</v>
      </c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0</v>
      </c>
      <c r="F14" s="6">
        <v>4547069</v>
      </c>
      <c r="G14" s="6">
        <v>4547069</v>
      </c>
      <c r="H14" s="30">
        <f t="shared" si="0"/>
        <v>1</v>
      </c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23934109</v>
      </c>
      <c r="F15" s="18">
        <f t="shared" ref="F15:G15" si="2">SUM(F9:F14)</f>
        <v>32170880</v>
      </c>
      <c r="G15" s="18">
        <f t="shared" si="2"/>
        <v>32170880</v>
      </c>
      <c r="H15" s="30">
        <f t="shared" si="0"/>
        <v>1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  <c r="H16" s="30">
        <v>0</v>
      </c>
    </row>
    <row r="17" spans="2:8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  <c r="H17" s="30">
        <v>0</v>
      </c>
    </row>
    <row r="18" spans="2:8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  <c r="H18" s="30">
        <v>0</v>
      </c>
    </row>
    <row r="19" spans="2:8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  <c r="H19" s="30">
        <v>0</v>
      </c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0</v>
      </c>
      <c r="F20" s="6">
        <v>12497767</v>
      </c>
      <c r="G20" s="6">
        <v>12497767</v>
      </c>
      <c r="H20" s="30">
        <f t="shared" si="0"/>
        <v>1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:G21" si="3">SUM(F16:F20)</f>
        <v>12497767</v>
      </c>
      <c r="G21" s="18">
        <f t="shared" si="3"/>
        <v>12497767</v>
      </c>
      <c r="H21" s="30">
        <f t="shared" si="0"/>
        <v>1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117965</v>
      </c>
      <c r="G22" s="6">
        <v>117965</v>
      </c>
      <c r="H22" s="30">
        <f t="shared" si="0"/>
        <v>1</v>
      </c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30">
        <v>0</v>
      </c>
    </row>
    <row r="24" spans="2:8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G24" si="4">SUM(F22:F23)</f>
        <v>117965</v>
      </c>
      <c r="G24" s="25">
        <f t="shared" si="4"/>
        <v>117965</v>
      </c>
      <c r="H24" s="30">
        <f t="shared" si="0"/>
        <v>1</v>
      </c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30">
        <v>0</v>
      </c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30">
        <v>0</v>
      </c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550000</v>
      </c>
      <c r="F27" s="6">
        <v>946194</v>
      </c>
      <c r="G27" s="6">
        <v>647881</v>
      </c>
      <c r="H27" s="30">
        <f t="shared" si="0"/>
        <v>0.6847232174374388</v>
      </c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800000</v>
      </c>
      <c r="F28" s="6">
        <v>1084390</v>
      </c>
      <c r="G28" s="6">
        <v>1057199</v>
      </c>
      <c r="H28" s="30">
        <f t="shared" si="0"/>
        <v>0.9749250730825626</v>
      </c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30">
        <v>0</v>
      </c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30">
        <v>0</v>
      </c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310000</v>
      </c>
      <c r="F31" s="6">
        <v>539143</v>
      </c>
      <c r="G31" s="6">
        <v>500104</v>
      </c>
      <c r="H31" s="30">
        <f t="shared" si="0"/>
        <v>0.92759063921816665</v>
      </c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30">
        <v>0</v>
      </c>
    </row>
    <row r="33" spans="2:8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1110000</v>
      </c>
      <c r="F33" s="25">
        <f t="shared" ref="F33:G33" si="5">SUM(F28:F32)</f>
        <v>1623533</v>
      </c>
      <c r="G33" s="25">
        <f t="shared" si="5"/>
        <v>1557303</v>
      </c>
      <c r="H33" s="30">
        <f t="shared" si="0"/>
        <v>0.95920624958039047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134999</v>
      </c>
      <c r="G34" s="6">
        <v>84648</v>
      </c>
      <c r="H34" s="30">
        <f t="shared" si="0"/>
        <v>0.62702686686568043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1660000</v>
      </c>
      <c r="F35" s="18">
        <f t="shared" ref="F35:G35" si="6">F24+F25+F26+F27+F33+F34</f>
        <v>2822691</v>
      </c>
      <c r="G35" s="18">
        <f t="shared" si="6"/>
        <v>2407797</v>
      </c>
      <c r="H35" s="30">
        <f t="shared" si="0"/>
        <v>0.85301472956125912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152400</v>
      </c>
      <c r="G36" s="6">
        <v>152400</v>
      </c>
      <c r="H36" s="30">
        <f t="shared" si="0"/>
        <v>1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40000</v>
      </c>
      <c r="G37" s="6">
        <v>40000</v>
      </c>
      <c r="H37" s="30">
        <f t="shared" si="0"/>
        <v>1</v>
      </c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v>0</v>
      </c>
      <c r="H38" s="30">
        <v>0</v>
      </c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856200</v>
      </c>
      <c r="G39" s="6">
        <v>663150</v>
      </c>
      <c r="H39" s="30">
        <f t="shared" si="0"/>
        <v>0.77452697967764539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  <c r="G40" s="6">
        <v>0</v>
      </c>
      <c r="H40" s="30">
        <v>0</v>
      </c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0</v>
      </c>
      <c r="H41" s="30">
        <v>0</v>
      </c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  <c r="H42" s="30">
        <v>0</v>
      </c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30">
        <v>0</v>
      </c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1832</v>
      </c>
      <c r="G44" s="6">
        <v>1045</v>
      </c>
      <c r="H44" s="30">
        <f t="shared" si="0"/>
        <v>0.57041484716157209</v>
      </c>
    </row>
    <row r="45" spans="2:8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 t="shared" ref="F45:G45" si="7">SUM(F43:F44)</f>
        <v>1832</v>
      </c>
      <c r="G45" s="25">
        <f t="shared" si="7"/>
        <v>1045</v>
      </c>
      <c r="H45" s="30">
        <f t="shared" si="0"/>
        <v>0.57041484716157209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30">
        <v>0</v>
      </c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30">
        <v>0</v>
      </c>
    </row>
    <row r="48" spans="2:8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G48" si="8">SUM(F46:F47)</f>
        <v>0</v>
      </c>
      <c r="G48" s="25">
        <f t="shared" si="8"/>
        <v>0</v>
      </c>
      <c r="H48" s="30">
        <v>0</v>
      </c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30">
        <v>0</v>
      </c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230888</v>
      </c>
      <c r="G50" s="6">
        <v>338784</v>
      </c>
      <c r="H50" s="30">
        <f t="shared" si="0"/>
        <v>1.4673088250580368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0</v>
      </c>
      <c r="F51" s="18">
        <f t="shared" ref="F51:G51" si="9">F36+F37+F38+F39+F40+F41+F42+F45+F48+F49+F50</f>
        <v>1281320</v>
      </c>
      <c r="G51" s="18">
        <f t="shared" si="9"/>
        <v>1195379</v>
      </c>
      <c r="H51" s="30">
        <f t="shared" si="0"/>
        <v>0.93292776199544225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30">
        <v>0</v>
      </c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  <c r="H53" s="30">
        <v>0</v>
      </c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  <c r="H54" s="30">
        <v>0</v>
      </c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30">
        <v>0</v>
      </c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30">
        <v>0</v>
      </c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G57" si="10">SUM(F52:F56)</f>
        <v>0</v>
      </c>
      <c r="G57" s="18">
        <f t="shared" si="10"/>
        <v>0</v>
      </c>
      <c r="H57" s="30">
        <v>0</v>
      </c>
    </row>
    <row r="58" spans="2:8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  <c r="H58" s="30">
        <v>0</v>
      </c>
    </row>
    <row r="59" spans="2:8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  <c r="H59" s="30">
        <v>0</v>
      </c>
    </row>
    <row r="60" spans="2:8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  <c r="H60" s="30">
        <v>0</v>
      </c>
    </row>
    <row r="61" spans="2:8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30000</v>
      </c>
      <c r="G61" s="6">
        <v>0</v>
      </c>
      <c r="H61" s="30">
        <f t="shared" si="0"/>
        <v>0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52426</v>
      </c>
      <c r="G62" s="6">
        <v>52426</v>
      </c>
      <c r="H62" s="30">
        <f t="shared" si="0"/>
        <v>1</v>
      </c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G63" si="11">SUM(F58:F62)</f>
        <v>82426</v>
      </c>
      <c r="G63" s="18">
        <f t="shared" si="11"/>
        <v>52426</v>
      </c>
      <c r="H63" s="30">
        <f t="shared" si="0"/>
        <v>0.63603717273675786</v>
      </c>
    </row>
    <row r="64" spans="2:8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  <c r="H64" s="30">
        <v>0</v>
      </c>
    </row>
    <row r="65" spans="2:8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  <c r="H65" s="30">
        <v>0</v>
      </c>
    </row>
    <row r="66" spans="2:8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  <c r="H66" s="30">
        <v>0</v>
      </c>
    </row>
    <row r="67" spans="2:8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  <c r="H67" s="30">
        <v>0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30">
        <v>0</v>
      </c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G69" si="12">SUM(F64:F68)</f>
        <v>0</v>
      </c>
      <c r="G69" s="18">
        <f t="shared" si="12"/>
        <v>0</v>
      </c>
      <c r="H69" s="30">
        <v>0</v>
      </c>
    </row>
    <row r="70" spans="2:8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25594109</v>
      </c>
      <c r="F70" s="18">
        <f t="shared" ref="F70:G70" si="13">F15+F21+F35+F51+F57+F63+F69</f>
        <v>48855084</v>
      </c>
      <c r="G70" s="18">
        <f t="shared" si="13"/>
        <v>48324249</v>
      </c>
      <c r="H70" s="30">
        <f t="shared" ref="H70" si="14">G70/F70</f>
        <v>0.98913449826429523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1" fitToHeight="3" orientation="portrait" horizontalDpi="360" verticalDpi="360" r:id="rId1"/>
  <headerFooter alignWithMargins="0">
    <oddHeader>&amp;C&amp;"Times New Roman,Normál"&amp;13 2. melléklet
a 7/2020. (VII.13.) önkormányzati rendelethez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2020-06-29T09:21:10Z</cp:lastPrinted>
  <dcterms:created xsi:type="dcterms:W3CDTF">2019-02-06T16:32:53Z</dcterms:created>
  <dcterms:modified xsi:type="dcterms:W3CDTF">2020-07-13T13:27:14Z</dcterms:modified>
</cp:coreProperties>
</file>