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730" windowHeight="11760" activeTab="4"/>
  </bookViews>
  <sheets>
    <sheet name="Önkormányzat" sheetId="1" r:id="rId1"/>
    <sheet name="Ph." sheetId="2" r:id="rId2"/>
    <sheet name="Óvoda" sheetId="3" r:id="rId3"/>
    <sheet name="Könyvtár" sheetId="4" r:id="rId4"/>
    <sheet name="Konyha" sheetId="5" r:id="rId5"/>
  </sheets>
  <calcPr calcId="145621"/>
</workbook>
</file>

<file path=xl/calcChain.xml><?xml version="1.0" encoding="utf-8"?>
<calcChain xmlns="http://schemas.openxmlformats.org/spreadsheetml/2006/main">
  <c r="C83" i="1" l="1"/>
  <c r="D83" i="1"/>
  <c r="E83" i="1"/>
  <c r="E48" i="1"/>
  <c r="C35" i="5" l="1"/>
  <c r="D35" i="5"/>
  <c r="E35" i="5"/>
  <c r="F35" i="5"/>
  <c r="G35" i="5"/>
  <c r="H35" i="5"/>
  <c r="C16" i="5"/>
  <c r="D16" i="5"/>
  <c r="E16" i="5"/>
  <c r="F16" i="5"/>
  <c r="G16" i="5"/>
  <c r="H16" i="5"/>
  <c r="C11" i="5"/>
  <c r="D11" i="5"/>
  <c r="E11" i="5"/>
  <c r="F11" i="5"/>
  <c r="G11" i="5"/>
  <c r="H11" i="5"/>
  <c r="C29" i="4"/>
  <c r="D29" i="4"/>
  <c r="E29" i="4"/>
  <c r="F29" i="4"/>
  <c r="G29" i="4"/>
  <c r="H29" i="4"/>
  <c r="C15" i="4"/>
  <c r="D15" i="4"/>
  <c r="E15" i="4"/>
  <c r="F15" i="4"/>
  <c r="G15" i="4"/>
  <c r="H15" i="4"/>
  <c r="C10" i="4"/>
  <c r="D10" i="4"/>
  <c r="E10" i="4"/>
  <c r="F10" i="4"/>
  <c r="G10" i="4"/>
  <c r="H10" i="4"/>
  <c r="D28" i="3"/>
  <c r="E28" i="3"/>
  <c r="F28" i="3"/>
  <c r="G28" i="3"/>
  <c r="H28" i="3"/>
  <c r="C28" i="3"/>
  <c r="H70" i="2" l="1"/>
  <c r="G70" i="2"/>
  <c r="F70" i="2"/>
  <c r="E70" i="2"/>
  <c r="C70" i="2"/>
  <c r="H64" i="2"/>
  <c r="F64" i="2"/>
  <c r="D64" i="2"/>
  <c r="C64" i="2"/>
  <c r="H58" i="2"/>
  <c r="G58" i="2"/>
  <c r="F58" i="2"/>
  <c r="E58" i="2"/>
  <c r="D58" i="2"/>
  <c r="C58" i="2"/>
  <c r="H19" i="2"/>
  <c r="G19" i="2"/>
  <c r="F19" i="2"/>
  <c r="E19" i="2"/>
  <c r="D19" i="2"/>
  <c r="C19" i="2"/>
  <c r="H11" i="2"/>
  <c r="G11" i="2"/>
  <c r="F11" i="2"/>
  <c r="E11" i="2"/>
  <c r="D11" i="2"/>
  <c r="C11" i="2"/>
  <c r="C80" i="1" l="1"/>
  <c r="E98" i="1"/>
  <c r="D98" i="1"/>
  <c r="C98" i="1"/>
  <c r="E94" i="1"/>
  <c r="D92" i="1"/>
  <c r="D91" i="1"/>
  <c r="D90" i="1"/>
  <c r="D89" i="1"/>
  <c r="D88" i="1"/>
  <c r="D87" i="1"/>
  <c r="D93" i="1"/>
  <c r="D86" i="1"/>
  <c r="C94" i="1"/>
  <c r="E53" i="1"/>
  <c r="E54" i="1"/>
  <c r="E55" i="1"/>
  <c r="E32" i="1"/>
  <c r="E33" i="1"/>
  <c r="E34" i="1"/>
  <c r="E35" i="1"/>
  <c r="E36" i="1"/>
  <c r="E37" i="1"/>
  <c r="E38" i="1"/>
  <c r="E39" i="1"/>
  <c r="D40" i="1"/>
  <c r="C40" i="1"/>
  <c r="C16" i="1"/>
  <c r="D44" i="1"/>
  <c r="D43" i="1"/>
  <c r="D80" i="1" s="1"/>
  <c r="D24" i="1"/>
  <c r="D23" i="1"/>
  <c r="D22" i="1"/>
  <c r="D21" i="1"/>
  <c r="D20" i="1"/>
  <c r="E15" i="1"/>
  <c r="E16" i="1" s="1"/>
  <c r="E9" i="1"/>
  <c r="E10" i="1"/>
  <c r="E80" i="1" l="1"/>
  <c r="D94" i="1"/>
  <c r="E40" i="1"/>
  <c r="D16" i="1"/>
  <c r="E8" i="1"/>
  <c r="E7" i="1"/>
  <c r="D11" i="1"/>
  <c r="E11" i="1" l="1"/>
</calcChain>
</file>

<file path=xl/sharedStrings.xml><?xml version="1.0" encoding="utf-8"?>
<sst xmlns="http://schemas.openxmlformats.org/spreadsheetml/2006/main" count="416" uniqueCount="226">
  <si>
    <t>NYITÓ</t>
  </si>
  <si>
    <t>EGYENLEG</t>
  </si>
  <si>
    <t>1122</t>
  </si>
  <si>
    <t>Használatba nem vett szellemi termékek állományának értéke</t>
  </si>
  <si>
    <t>112912</t>
  </si>
  <si>
    <t>Teljesen (0-ig), vagy maradványértékig leírt, korlátozottan forgalomképes szellemi termékek aktivált állományának értéke</t>
  </si>
  <si>
    <t>119212</t>
  </si>
  <si>
    <t>Korlátozottan forgalomképes szellemi termékek aktivált állományának terv szerinti értékcsökkenése</t>
  </si>
  <si>
    <t>119213</t>
  </si>
  <si>
    <t>Üzleti (forgalomképes) szellemi termékek aktivált állományának terv szerinti értékcsökkenése</t>
  </si>
  <si>
    <t>11*</t>
  </si>
  <si>
    <t>1211111</t>
  </si>
  <si>
    <t>Kizárólagos nemzeti vagyonba tartozó termõföldek aktivált állományának értéke</t>
  </si>
  <si>
    <t>121113</t>
  </si>
  <si>
    <t>Üzleti (forgalomképes) termõföldek aktivált állományának értéke</t>
  </si>
  <si>
    <t>1211212</t>
  </si>
  <si>
    <t>Korlátozottan forgalomképes lakótelkek aktivált állományának értéke</t>
  </si>
  <si>
    <t>1211312</t>
  </si>
  <si>
    <t>Korlátozottan forgalomképes lakóépületek (ideértve lakások) aktivált állományának értéke</t>
  </si>
  <si>
    <t>1211332</t>
  </si>
  <si>
    <t>Korlátozottan forgalomképes egyéb épületek aktivált állományának értéke</t>
  </si>
  <si>
    <t>1211413</t>
  </si>
  <si>
    <t>Üzleti (forgalomképes) ültetvények aktivált állományának értéke</t>
  </si>
  <si>
    <t>12114811</t>
  </si>
  <si>
    <t>Kizárólagos nemzeti vagyonba tartozó különféle egyéb építmények aktivált állományának értéke</t>
  </si>
  <si>
    <t>1211482</t>
  </si>
  <si>
    <t>Korlátozottan forgalomképes különféle egyéb építmények aktivált állományának értéke</t>
  </si>
  <si>
    <t>1211483</t>
  </si>
  <si>
    <t>Üzleti (forgalomképes) különféle egyéb építmények aktivált állományának értéke</t>
  </si>
  <si>
    <t>121813</t>
  </si>
  <si>
    <t>Üzemeltetésre, kezelésbe adott üzleti (forgalomképes) termõföld állományának értéke</t>
  </si>
  <si>
    <t>1218222</t>
  </si>
  <si>
    <t>Üzemeltetésre, kezelésbe adott korlátozottan forgalomképes egyéb célú telkek állományának értéke</t>
  </si>
  <si>
    <t>1218332</t>
  </si>
  <si>
    <t>Üzemeltetésre, kezelésbe adott korlátozottan forgalomképes egyéb épületek állományának értéke</t>
  </si>
  <si>
    <t>12184811</t>
  </si>
  <si>
    <t>Üzemeltetésre, kezelésbe adott kizárólagos nemzeti vagyonba tartozó különféle egyéb építmények állományának értéke</t>
  </si>
  <si>
    <t>12192313</t>
  </si>
  <si>
    <t>Teljesen (0-ig), vagy maradványértékig leírt üzleti (forgalomképes) lakóépületek (ideértve lakások) aktivált állományának értéke</t>
  </si>
  <si>
    <t>12192333</t>
  </si>
  <si>
    <t>Teljesen (0-ig), vagy maradványértékig leírt üzleti (forgalomképes) egyéb épületek aktivált állományának értéke</t>
  </si>
  <si>
    <t>12192483</t>
  </si>
  <si>
    <t>Teljesen (0-ig), vagy maradványértékig leírt üzleti (forgalomképes) különféle egyéb építmények aktivált állományának értéke</t>
  </si>
  <si>
    <t>12213</t>
  </si>
  <si>
    <t>Üzleti (forgalomképes) ingatlanokhoz kapcsolódó vagyoni értékû jogok aktivált állományának értéke</t>
  </si>
  <si>
    <t>12913111</t>
  </si>
  <si>
    <t>Kizárólagos nemzeti vagyonba tartozó lakóépületek (ideértve lakások) terv szerinti értékcsökkenése</t>
  </si>
  <si>
    <t>1291312</t>
  </si>
  <si>
    <t>Korlátozottan forgalomképes lakóépületek (ideértve lakások) terv szerinti értékcsökkenése</t>
  </si>
  <si>
    <t>1291313</t>
  </si>
  <si>
    <t>Üzleti (forgalomképes) lakóépületek (ideértve lakások) terv szerinti értékcsökkenése</t>
  </si>
  <si>
    <t>1291332</t>
  </si>
  <si>
    <t>Korlátozottan forgalomképes egyéb épületek terv szerinti értékcsökkenése</t>
  </si>
  <si>
    <t>1291333</t>
  </si>
  <si>
    <t>Üzleti (forgalomképes) egyéb épületek terv szerinti értékcsökkenése</t>
  </si>
  <si>
    <t>12914811</t>
  </si>
  <si>
    <t>Kizárólagos nemzeti vagyonba tartozó különféle egyéb építmények terv szerinti értékcsökkenése</t>
  </si>
  <si>
    <t>1291482</t>
  </si>
  <si>
    <t>Korlátozottan forgalomképes különféle egyéb építmények terv szerinti értékcsökkenése</t>
  </si>
  <si>
    <t>1291483</t>
  </si>
  <si>
    <t>Üzleti (forgalomképes) különféle egyéb építmények terv szerinti értékcsökkenése</t>
  </si>
  <si>
    <t>1298313</t>
  </si>
  <si>
    <t>Üzemeltetésre, kezelésbe adott üzleti (forgalomképes) lakóépületek (ideértve lakások) terv szerinti értékcsökkenése</t>
  </si>
  <si>
    <t>1298332</t>
  </si>
  <si>
    <t>Üzemeltetésre, kezelésbe adott korlátozottan forgalomképes egyéb épületek terv szerinti értékcsökkenése</t>
  </si>
  <si>
    <t>12984811</t>
  </si>
  <si>
    <t>Üzemeltetésre, kezelésbe adott kizárólagos nemzeti vagyonba tartozó különféle egyéb építmények terv szerinti értékcsökkenése</t>
  </si>
  <si>
    <t>1298483</t>
  </si>
  <si>
    <t>Üzemeltetésre, kezelésbe adott üzleti (forgalomképes) különféle egyéb építmények terv szerinti értékcsökkenése</t>
  </si>
  <si>
    <t>1311143</t>
  </si>
  <si>
    <t>Üzleti (forgalomképes) kisértékû informatikai eszközök aktivált állományának értéke</t>
  </si>
  <si>
    <t>1311243</t>
  </si>
  <si>
    <t>Üzleti (forgalomképes) kisértékû egyéb gép, berendezés és felszerelés aktivált állományának értéke</t>
  </si>
  <si>
    <t>131133</t>
  </si>
  <si>
    <t>Üzleti (forgalomképes) kulturális javak aktivált állományának értéke</t>
  </si>
  <si>
    <t>131823</t>
  </si>
  <si>
    <t>Üzemeltetésre, kezelésbe adott üzleti (forgalomképes) egyéb gép, berendezés és felszerelés értéke</t>
  </si>
  <si>
    <t>13191143</t>
  </si>
  <si>
    <t>Teljesen (0-ig), vagy maradványértékig leírt üzleti (forgalomképes) kisértékû informatikai eszközök értéke</t>
  </si>
  <si>
    <t>1319123</t>
  </si>
  <si>
    <t>Teljesen (0-ig), vagy maradványértékig leírt üzleti (forgalomképes) egyéb gép, berendezés és felszerelés értéke</t>
  </si>
  <si>
    <t>13191242</t>
  </si>
  <si>
    <t>Teljesen (0-ig), vagy maradványértékig leírt korlátozottan forgalomképes kisértékû egyéb gép, berendezés és felszerelés értéke</t>
  </si>
  <si>
    <t>13191243</t>
  </si>
  <si>
    <t>Teljesen (0-ig), vagy maradványértékig leírt üzleti (forgalomképes) egyéb kisértékû gép, berendezés és felszerelés értéke</t>
  </si>
  <si>
    <t>1319843</t>
  </si>
  <si>
    <t>Teljesen (0-ig), vagy maradványértékig leírt, üzemeltetésre, kezelésbe adott üzleti (forgalomképes) hangszerek értéke</t>
  </si>
  <si>
    <t>139113</t>
  </si>
  <si>
    <t>Üzleti (forgalomképes) informatikai eszközök terv szerinti értékcsökkenése</t>
  </si>
  <si>
    <t>1391143</t>
  </si>
  <si>
    <t>Üzleti (forgalomképes) kisértékû informatikai eszközök terv szerinti értékcsökkenése</t>
  </si>
  <si>
    <t>139123</t>
  </si>
  <si>
    <t>Üzleti (forgalomképes) egyéb gép, berendezés és felszerelés terv szerinti értékcsökkenése</t>
  </si>
  <si>
    <t>1391243</t>
  </si>
  <si>
    <t>Üzleti (forgalomképes) kisértékû egyéb gép, berendezés és felszerelés terv szerinti értékcsökkenése</t>
  </si>
  <si>
    <t>139163</t>
  </si>
  <si>
    <t>Üzleti (forgalomképes) jármûvek terv szerinti értékcsökkenése</t>
  </si>
  <si>
    <t>1396243</t>
  </si>
  <si>
    <t>Vagyonkezelésbe vett üzleti (forgalomképes) kincstári kisértékû egyéb gép, berendezés és felszerelés terv szerinti értékcsökkenése</t>
  </si>
  <si>
    <t>139822</t>
  </si>
  <si>
    <t>Üzemeltetésre, kezelésbe adott korlátozottan forgalomképes egyéb gép, berendezés és felszerelés terv szerinti értékcsökkenése</t>
  </si>
  <si>
    <t>139823</t>
  </si>
  <si>
    <t>Üzemeltetésre, kezelésbe adott üzleti (forgalomképes) egyéb gép, berendezés és felszerelés terv szerinti értékcsökkenése</t>
  </si>
  <si>
    <t>1398243</t>
  </si>
  <si>
    <t>Üzemeltetésre, kezelésbe adott üzleti (forgalomképes) kisértékû egyéb gép, berendezés és felszerelés terv szerinti értékcsökkenése</t>
  </si>
  <si>
    <t>139863</t>
  </si>
  <si>
    <t>Üzemeltetésre, kezelésbe adott üzleti (forgalomképes) jármûvek terv szerinti értékcsökkenése</t>
  </si>
  <si>
    <t>1511133</t>
  </si>
  <si>
    <t>Befejezetlen vásárolt egyéb épületek beruházásának állománya</t>
  </si>
  <si>
    <t>151114</t>
  </si>
  <si>
    <t>Befejezetlen vásárolt egyéb építmények beruházásának állománya</t>
  </si>
  <si>
    <t>15112</t>
  </si>
  <si>
    <t>Befejezetlen vásárolt informatikai eszközök beruházásának állománya</t>
  </si>
  <si>
    <t>15113</t>
  </si>
  <si>
    <t>Befejezetlen vásárolt egyéb gép, berendezés és felszerelés beruházásának állománya</t>
  </si>
  <si>
    <t>1521131</t>
  </si>
  <si>
    <t>Befejezetlen vásárolt lakóépület (ideértve lakás) felújítások állománya</t>
  </si>
  <si>
    <t>1521133</t>
  </si>
  <si>
    <t>Befejezetlen vásárolt egyéb épület felújítások állománya</t>
  </si>
  <si>
    <t>152114</t>
  </si>
  <si>
    <t>Befejezetlen vásárolt egyéb építmények felújításának állománya</t>
  </si>
  <si>
    <t>15213</t>
  </si>
  <si>
    <t>Befejezetlen vásárolt egyéb gép, berendezés és felszerelés felújításának állománya</t>
  </si>
  <si>
    <t>165311</t>
  </si>
  <si>
    <t>Kizárólagos nemzeti vagyonba tartozó más egyéb tartós részesedések gazdasági társaságokban</t>
  </si>
  <si>
    <t>1822333</t>
  </si>
  <si>
    <t>Államháztartáson kívülre vagyonkezelésbe adott üzleti (forgalomképes) egyéb épületek állományának értéke</t>
  </si>
  <si>
    <t>SZELLEMI TERMÉKEK</t>
  </si>
  <si>
    <t>TERMŐFÖLD</t>
  </si>
  <si>
    <t>SZELLEMI TERMÉKEK ÖSSZESEN</t>
  </si>
  <si>
    <t>TERMŐFÖLD ÖSSZESEN</t>
  </si>
  <si>
    <t>ÉPÜLETEK, ÉPÍTMÉNYEK</t>
  </si>
  <si>
    <t>ÉPÜLETEK, ÉPÍTMÉNYEK ÖSSZESEN</t>
  </si>
  <si>
    <t>FKV.</t>
  </si>
  <si>
    <t>MEGNEVEZÉS</t>
  </si>
  <si>
    <t>INGATLANVAGYON KIMUTATÁS ÖNKORMÁNYZAT</t>
  </si>
  <si>
    <t>FORGALOM: BESZERZ. +,       ÉCS -</t>
  </si>
  <si>
    <t>FORGALOM: BESZERZ. +,         ÉCS -</t>
  </si>
  <si>
    <t>BEFEJEZETLEN BERUHÁZÁSOK ÉS FELÚJÍTÁSOK</t>
  </si>
  <si>
    <t>BEFEJEZETLEN BERUHÁZÁSOK ÉS FELÚJÍTÁSOK ÖSSZESEN</t>
  </si>
  <si>
    <t>RÉSZESEDÉSEK</t>
  </si>
  <si>
    <t>RÉSZESEDÉSEK ÖSSZESEN</t>
  </si>
  <si>
    <t>ÜZEMELTETÉSRE ÁTADOTT ÁLLOMÁNMYÉRTÉK ÖSSZESEN</t>
  </si>
  <si>
    <t>VAGYONKEZELÉSRE ÁTADOTT ÉPÜLETEK</t>
  </si>
  <si>
    <t>VAGYONKEZELÉSRE ÁTADOTT ÉPÜLETEK ÖSSZESEN</t>
  </si>
  <si>
    <t>NYITÓ  ÁLLOMÁNY</t>
  </si>
  <si>
    <t>NYITÓ ÉCS.</t>
  </si>
  <si>
    <t>ÉCS.</t>
  </si>
  <si>
    <t>EGYENLEG BRUTTÓ ÁLLOMÁNY</t>
  </si>
  <si>
    <t>EGYENLEG ÉCS</t>
  </si>
  <si>
    <t xml:space="preserve">VAGYONI ÉRTÉKŰ JOGOK </t>
  </si>
  <si>
    <t>11112</t>
  </si>
  <si>
    <t>Korlátozottan forgalomképes vagyoni értékû jogok aktivált állományának értéke</t>
  </si>
  <si>
    <t>111912</t>
  </si>
  <si>
    <t>Teljesen (0-ig), vagy maradványértékig leírt, korlátozottan forgalomképes vagyoni értékû jogok állományának értéke</t>
  </si>
  <si>
    <t>119112</t>
  </si>
  <si>
    <t>Korlátozottan forgalomképes vagyoni értékû jogok aktivált állományának terv szerinti értékcsökkenése</t>
  </si>
  <si>
    <t>119113</t>
  </si>
  <si>
    <t>Üzleti (forgalomképes) vagyoni értékû jogok aktivált állományának terv szerinti értékcsökkenése</t>
  </si>
  <si>
    <t>111*</t>
  </si>
  <si>
    <t>VAGYONI ÉRTÉKŰ JOGOK ÖSSZESEN</t>
  </si>
  <si>
    <t>11213</t>
  </si>
  <si>
    <t>Üzleti (forgalomképes) szellemi termékek aktivált állományának értéke</t>
  </si>
  <si>
    <t>119*</t>
  </si>
  <si>
    <t>EGYÉB GÉPEKEK, BERENDEZÉSEK</t>
  </si>
  <si>
    <t>131113</t>
  </si>
  <si>
    <t>Üzleti (forgalomképes) informatikai eszközök aktivált állományának értéke</t>
  </si>
  <si>
    <t>1311211</t>
  </si>
  <si>
    <t>Kizárólagos nemzeti vagyonba tartozó egyéb gép, berendezés és felszerelés aktivált állományának értéke</t>
  </si>
  <si>
    <t>131123</t>
  </si>
  <si>
    <t>Üzleti (forgalomképes) egyéb gép, berendezés és felszerelés aktivált állományának értéke</t>
  </si>
  <si>
    <t>13191111</t>
  </si>
  <si>
    <t>Teljesen (0-ig), vagy maradványértékig leírt, kizárólagos nemzeti vagyonba tartozó informatikai eszközök értéke</t>
  </si>
  <si>
    <t>13191211</t>
  </si>
  <si>
    <t>Teljesen (0-ig), vagy maradványértékig leírt kizárólagos nemzeti vagyonba tartozó egyéb gép, berendezés és felszerelés értéke</t>
  </si>
  <si>
    <t>1319162</t>
  </si>
  <si>
    <t>Teljesen (0-ig), vagy maradványértékig leírt korlátozottan forgalomképes jármûvek értéke</t>
  </si>
  <si>
    <t>1391111</t>
  </si>
  <si>
    <t>Kizárólagos nemzeti vagyonba tartozó informatikai eszközök terv szerinti értékcsökkenése</t>
  </si>
  <si>
    <t>1391211</t>
  </si>
  <si>
    <t>Kizárólagos nemzeti vagyonba tartozó egyéb gép, berendezés és felszerelés terv szerinti értékcsökkenése</t>
  </si>
  <si>
    <t>139122</t>
  </si>
  <si>
    <t>Korlátozottan forgalomképes egyéb gép, berendezés és felszerelés terv szerinti értékcsökkenése</t>
  </si>
  <si>
    <t>EGYÉB GÉPEKEK, BERENDEZÉSEK ÖSSZESEN</t>
  </si>
  <si>
    <t>JÁRMŰVEK</t>
  </si>
  <si>
    <t>131162</t>
  </si>
  <si>
    <t>Korlátozottan forgalomképes jármûvek aktivált állományának értéke</t>
  </si>
  <si>
    <t>139162</t>
  </si>
  <si>
    <t>Korlátozottan forgalomképes jármûvek terv szerinti értékcsökkenése</t>
  </si>
  <si>
    <t>139*</t>
  </si>
  <si>
    <t>JÁRMŰVEK ÖSSZESEN</t>
  </si>
  <si>
    <t>BEFEJEZETLEN BERUHÁZÁSOK</t>
  </si>
  <si>
    <t>15122</t>
  </si>
  <si>
    <t>Befejezetlen saját kivitelezésben végzett informatikai eszközök beruházásának állománya</t>
  </si>
  <si>
    <t>BEFEJEZETLEN BERUHÁZÁSOK ÖSSZESEN</t>
  </si>
  <si>
    <t>131912411</t>
  </si>
  <si>
    <t>Teljesen (0-ig), vagy maradványértékig leírt kizárólagos nemzeti vagyonba tartozó kisértékû egyéb gép, berendezés és felszerelés értéke</t>
  </si>
  <si>
    <t>BEFEJEZETLEN BERUHÁZÁSOK, FELÚJÍTÁSOK</t>
  </si>
  <si>
    <t>BEFEJEZETLEN BERUHÁZÁSOK, FELÚJÍTÁSOK ÖSSZESEN</t>
  </si>
  <si>
    <t>FK.</t>
  </si>
  <si>
    <t>GÉPEK, BERENDEZÉSEK</t>
  </si>
  <si>
    <t>GÉPEK, BERENDEZÉSEK ÖSSZESEN</t>
  </si>
  <si>
    <t>VAGYONKIMUTATÁS TÓSZEGI ÓVODA</t>
  </si>
  <si>
    <t>VAGYONKIMUTATÁS TÓSZEGI POLGÁRMESTERI HIVATAL</t>
  </si>
  <si>
    <t>VAGYONI ÉRTÉKŰ JOGOK</t>
  </si>
  <si>
    <t>SZELLEMI ÉRTÉKŰ TERMÉKEK ÖSSZESEN</t>
  </si>
  <si>
    <t>SZELLEMI ÉRTÉKŰ TERMÉKEK</t>
  </si>
  <si>
    <t>GÉEPK, BERENDEZÉSEK</t>
  </si>
  <si>
    <t>GÉEPK, BERENDEZÉSEK ÖSSZESEN</t>
  </si>
  <si>
    <t>VAGYONKIMUTATÁS KÖZSÉGI KÖZKÖNYVTÁR</t>
  </si>
  <si>
    <t>111142</t>
  </si>
  <si>
    <t>Üzleti (forgalomképes) kisértékû vagyoni értékû jogok aktivált állományának értéke</t>
  </si>
  <si>
    <t>1119142</t>
  </si>
  <si>
    <t>Teljesen (0-ig), vagy maradványértékig leírt, üzleti (forgalomképes) kisértékû vagyoni értékû jogok állományának értéke</t>
  </si>
  <si>
    <t>1311111</t>
  </si>
  <si>
    <t>Kizárólagos nemzeti vagyonba tartozó informatikai eszközök aktivált állományának értéke</t>
  </si>
  <si>
    <t>1319112</t>
  </si>
  <si>
    <t>Teljesen (0-ig), vagy maradványértékig leírt korlátozottan forgalomképes informatikai eszközök értéke</t>
  </si>
  <si>
    <t>VAGYONKIMUTATÁS TÓSZEGI KONYHA</t>
  </si>
  <si>
    <t>ÜZEMELTETÉSRE ÁTADOTT ÁLLOMÁNYÉRTÉK</t>
  </si>
  <si>
    <t>FORGALOM ÁLLOM.</t>
  </si>
  <si>
    <t>15.1. melléklet a 5/2020.(VII.01.) sz. önkormányzati rendelethez</t>
  </si>
  <si>
    <t>15.2. melléklet a 5/2020.(VII.01.) sz. önkormányzati rendelethez</t>
  </si>
  <si>
    <t>15.3. melléklet a 5/2020.(VII.01.) sz. önkormányzati rendelethez</t>
  </si>
  <si>
    <t>15.4. melléklet a 5/2020.(VII.01.) sz. önkormányzati rendelethez</t>
  </si>
  <si>
    <t>15.5. melléklet a 5/2020.(VII.01.)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</si>
</sst>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2" borderId="0" xfId="0" applyFill="1" applyProtection="1"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Protection="1">
      <protection locked="0"/>
    </xf>
    <xf numFmtId="3" fontId="2" fillId="2" borderId="0" xfId="0" applyNumberFormat="1" applyFont="1" applyFill="1" applyProtection="1">
      <protection locked="0"/>
    </xf>
    <xf numFmtId="3" fontId="1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3" fontId="2" fillId="2" borderId="0" xfId="0" applyNumberFormat="1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3" fontId="1" fillId="2" borderId="0" xfId="0" applyNumberFormat="1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3" fontId="0" fillId="2" borderId="0" xfId="0" applyNumberFormat="1" applyFill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3" fontId="1" fillId="2" borderId="1" xfId="0" applyNumberFormat="1" applyFont="1" applyFill="1" applyBorder="1" applyAlignment="1" applyProtection="1">
      <alignment horizontal="center" vertical="top"/>
      <protection locked="0"/>
    </xf>
    <xf numFmtId="3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vertical="top" wrapText="1"/>
      <protection locked="0"/>
    </xf>
    <xf numFmtId="3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3" fontId="2" fillId="2" borderId="0" xfId="0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workbookViewId="0">
      <selection activeCell="C1" sqref="C1"/>
    </sheetView>
  </sheetViews>
  <sheetFormatPr defaultRowHeight="12.75" x14ac:dyDescent="0.2"/>
  <cols>
    <col min="1" max="1" width="8.85546875" style="3" customWidth="1"/>
    <col min="2" max="2" width="66.42578125" style="3" customWidth="1"/>
    <col min="3" max="3" width="15" style="6" customWidth="1"/>
    <col min="4" max="4" width="16.42578125" style="6" customWidth="1"/>
    <col min="5" max="5" width="15.28515625" style="6" customWidth="1"/>
    <col min="7" max="12" width="15.7109375" customWidth="1"/>
  </cols>
  <sheetData>
    <row r="1" spans="1:6" s="1" customFormat="1" x14ac:dyDescent="0.2">
      <c r="A1" s="3"/>
      <c r="C1" s="6" t="s">
        <v>221</v>
      </c>
      <c r="D1" s="6"/>
    </row>
    <row r="2" spans="1:6" x14ac:dyDescent="0.2">
      <c r="A2" s="2"/>
    </row>
    <row r="3" spans="1:6" x14ac:dyDescent="0.2">
      <c r="B3" s="2" t="s">
        <v>135</v>
      </c>
      <c r="C3" s="7"/>
      <c r="D3" s="7"/>
      <c r="E3" s="7"/>
    </row>
    <row r="4" spans="1:6" s="1" customFormat="1" x14ac:dyDescent="0.2">
      <c r="A4" s="3"/>
      <c r="B4" s="2"/>
      <c r="C4" s="7"/>
      <c r="D4" s="7"/>
      <c r="E4" s="7"/>
    </row>
    <row r="5" spans="1:6" s="13" customFormat="1" ht="39" customHeight="1" x14ac:dyDescent="0.2">
      <c r="A5" s="15" t="s">
        <v>133</v>
      </c>
      <c r="B5" s="15" t="s">
        <v>134</v>
      </c>
      <c r="C5" s="16" t="s">
        <v>0</v>
      </c>
      <c r="D5" s="17" t="s">
        <v>136</v>
      </c>
      <c r="E5" s="16" t="s">
        <v>1</v>
      </c>
    </row>
    <row r="6" spans="1:6" x14ac:dyDescent="0.2">
      <c r="A6" s="18"/>
      <c r="B6" s="19" t="s">
        <v>127</v>
      </c>
      <c r="C6" s="20">
        <v>0</v>
      </c>
      <c r="D6" s="20"/>
      <c r="E6" s="20"/>
    </row>
    <row r="7" spans="1:6" s="10" customFormat="1" x14ac:dyDescent="0.2">
      <c r="A7" s="21" t="s">
        <v>2</v>
      </c>
      <c r="B7" s="22" t="s">
        <v>3</v>
      </c>
      <c r="C7" s="23">
        <v>1100000</v>
      </c>
      <c r="D7" s="23">
        <v>0</v>
      </c>
      <c r="E7" s="23">
        <f>C7-D7</f>
        <v>1100000</v>
      </c>
    </row>
    <row r="8" spans="1:6" s="10" customFormat="1" ht="25.5" x14ac:dyDescent="0.2">
      <c r="A8" s="21" t="s">
        <v>4</v>
      </c>
      <c r="B8" s="22" t="s">
        <v>5</v>
      </c>
      <c r="C8" s="23">
        <v>3718831</v>
      </c>
      <c r="D8" s="23">
        <v>0</v>
      </c>
      <c r="E8" s="23">
        <f t="shared" ref="E8" si="0">C8-D8</f>
        <v>3718831</v>
      </c>
    </row>
    <row r="9" spans="1:6" s="10" customFormat="1" ht="25.5" x14ac:dyDescent="0.2">
      <c r="A9" s="21" t="s">
        <v>6</v>
      </c>
      <c r="B9" s="22" t="s">
        <v>7</v>
      </c>
      <c r="C9" s="23">
        <v>0</v>
      </c>
      <c r="D9" s="23">
        <v>-726000</v>
      </c>
      <c r="E9" s="23">
        <f>SUM(D9)</f>
        <v>-726000</v>
      </c>
    </row>
    <row r="10" spans="1:6" s="10" customFormat="1" ht="25.5" x14ac:dyDescent="0.2">
      <c r="A10" s="21" t="s">
        <v>8</v>
      </c>
      <c r="B10" s="22" t="s">
        <v>9</v>
      </c>
      <c r="C10" s="23">
        <v>0</v>
      </c>
      <c r="D10" s="23">
        <v>-3809581</v>
      </c>
      <c r="E10" s="23">
        <f>SUM(D10)</f>
        <v>-3809581</v>
      </c>
    </row>
    <row r="11" spans="1:6" s="12" customFormat="1" x14ac:dyDescent="0.2">
      <c r="A11" s="21" t="s">
        <v>10</v>
      </c>
      <c r="B11" s="21" t="s">
        <v>129</v>
      </c>
      <c r="C11" s="24">
        <v>4818831</v>
      </c>
      <c r="D11" s="24">
        <f>SUM(D7:D10)</f>
        <v>-4535581</v>
      </c>
      <c r="E11" s="24">
        <f>SUM(E7:E10)</f>
        <v>283250</v>
      </c>
    </row>
    <row r="12" spans="1:6" s="10" customFormat="1" x14ac:dyDescent="0.2">
      <c r="A12" s="21"/>
      <c r="B12" s="22"/>
      <c r="C12" s="23"/>
      <c r="D12" s="23"/>
      <c r="E12" s="23"/>
    </row>
    <row r="13" spans="1:6" s="10" customFormat="1" x14ac:dyDescent="0.2">
      <c r="A13" s="21"/>
      <c r="B13" s="21" t="s">
        <v>128</v>
      </c>
      <c r="C13" s="23"/>
      <c r="D13" s="23"/>
      <c r="E13" s="23"/>
    </row>
    <row r="14" spans="1:6" s="10" customFormat="1" x14ac:dyDescent="0.2">
      <c r="A14" s="21" t="s">
        <v>11</v>
      </c>
      <c r="B14" s="22" t="s">
        <v>12</v>
      </c>
      <c r="C14" s="23">
        <v>37578906</v>
      </c>
      <c r="D14" s="20">
        <v>10196820</v>
      </c>
      <c r="E14" s="23">
        <v>47775726</v>
      </c>
    </row>
    <row r="15" spans="1:6" s="10" customFormat="1" x14ac:dyDescent="0.2">
      <c r="A15" s="21" t="s">
        <v>13</v>
      </c>
      <c r="B15" s="22" t="s">
        <v>14</v>
      </c>
      <c r="C15" s="23">
        <v>0</v>
      </c>
      <c r="D15" s="23">
        <v>413565</v>
      </c>
      <c r="E15" s="23">
        <f>SUM(D15)</f>
        <v>413565</v>
      </c>
      <c r="F15" s="14"/>
    </row>
    <row r="16" spans="1:6" s="12" customFormat="1" x14ac:dyDescent="0.2">
      <c r="A16" s="21"/>
      <c r="B16" s="21" t="s">
        <v>130</v>
      </c>
      <c r="C16" s="24">
        <f>SUM(C14:C15)</f>
        <v>37578906</v>
      </c>
      <c r="D16" s="24">
        <f>SUM(D14:D15)</f>
        <v>10610385</v>
      </c>
      <c r="E16" s="24">
        <f>SUM(E14:E15)</f>
        <v>48189291</v>
      </c>
    </row>
    <row r="17" spans="1:8" s="10" customFormat="1" x14ac:dyDescent="0.2">
      <c r="A17" s="21"/>
      <c r="B17" s="22"/>
      <c r="C17" s="23"/>
      <c r="D17" s="23"/>
      <c r="E17" s="23"/>
    </row>
    <row r="18" spans="1:8" s="10" customFormat="1" x14ac:dyDescent="0.2">
      <c r="A18" s="21"/>
      <c r="B18" s="21" t="s">
        <v>131</v>
      </c>
      <c r="C18" s="23"/>
      <c r="D18" s="23"/>
      <c r="E18" s="23"/>
    </row>
    <row r="19" spans="1:8" s="10" customFormat="1" x14ac:dyDescent="0.2">
      <c r="A19" s="21" t="s">
        <v>15</v>
      </c>
      <c r="B19" s="22" t="s">
        <v>16</v>
      </c>
      <c r="C19" s="23">
        <v>20966716</v>
      </c>
      <c r="D19" s="23">
        <v>0</v>
      </c>
      <c r="E19" s="23">
        <v>20966716</v>
      </c>
    </row>
    <row r="20" spans="1:8" s="10" customFormat="1" ht="25.5" x14ac:dyDescent="0.2">
      <c r="A20" s="21" t="s">
        <v>17</v>
      </c>
      <c r="B20" s="22" t="s">
        <v>18</v>
      </c>
      <c r="C20" s="23">
        <v>153548189</v>
      </c>
      <c r="D20" s="23">
        <f>E20-C20</f>
        <v>6193386</v>
      </c>
      <c r="E20" s="23">
        <v>159741575</v>
      </c>
    </row>
    <row r="21" spans="1:8" s="10" customFormat="1" x14ac:dyDescent="0.2">
      <c r="A21" s="21" t="s">
        <v>19</v>
      </c>
      <c r="B21" s="22" t="s">
        <v>20</v>
      </c>
      <c r="C21" s="23">
        <v>0</v>
      </c>
      <c r="D21" s="23">
        <f>E21-C21</f>
        <v>73092870</v>
      </c>
      <c r="E21" s="23">
        <v>73092870</v>
      </c>
    </row>
    <row r="22" spans="1:8" s="10" customFormat="1" x14ac:dyDescent="0.2">
      <c r="A22" s="21" t="s">
        <v>21</v>
      </c>
      <c r="B22" s="22" t="s">
        <v>22</v>
      </c>
      <c r="C22" s="23">
        <v>1098737934</v>
      </c>
      <c r="D22" s="23">
        <f>E22-C22</f>
        <v>0</v>
      </c>
      <c r="E22" s="23">
        <v>1098737934</v>
      </c>
    </row>
    <row r="23" spans="1:8" s="10" customFormat="1" ht="25.5" x14ac:dyDescent="0.2">
      <c r="A23" s="21" t="s">
        <v>23</v>
      </c>
      <c r="B23" s="22" t="s">
        <v>24</v>
      </c>
      <c r="C23" s="23">
        <v>0</v>
      </c>
      <c r="D23" s="23">
        <f t="shared" ref="D23:D24" si="1">E23-C23</f>
        <v>80860954</v>
      </c>
      <c r="E23" s="23">
        <v>80860954</v>
      </c>
    </row>
    <row r="24" spans="1:8" s="10" customFormat="1" ht="16.5" customHeight="1" x14ac:dyDescent="0.2">
      <c r="A24" s="21" t="s">
        <v>25</v>
      </c>
      <c r="B24" s="22" t="s">
        <v>26</v>
      </c>
      <c r="C24" s="23">
        <v>0</v>
      </c>
      <c r="D24" s="23">
        <f t="shared" si="1"/>
        <v>58808391</v>
      </c>
      <c r="E24" s="23">
        <v>58808391</v>
      </c>
    </row>
    <row r="25" spans="1:8" s="10" customFormat="1" ht="25.5" x14ac:dyDescent="0.2">
      <c r="A25" s="21" t="s">
        <v>37</v>
      </c>
      <c r="B25" s="22" t="s">
        <v>38</v>
      </c>
      <c r="C25" s="23">
        <v>145606</v>
      </c>
      <c r="D25" s="23">
        <v>0</v>
      </c>
      <c r="E25" s="23">
        <v>145606</v>
      </c>
    </row>
    <row r="26" spans="1:8" s="10" customFormat="1" ht="25.5" x14ac:dyDescent="0.2">
      <c r="A26" s="21" t="s">
        <v>39</v>
      </c>
      <c r="B26" s="22" t="s">
        <v>40</v>
      </c>
      <c r="C26" s="23">
        <v>1728225</v>
      </c>
      <c r="D26" s="23">
        <v>0</v>
      </c>
      <c r="E26" s="23">
        <v>1728225</v>
      </c>
    </row>
    <row r="27" spans="1:8" s="10" customFormat="1" x14ac:dyDescent="0.2">
      <c r="A27" s="4"/>
      <c r="B27" s="8"/>
      <c r="C27" s="9"/>
      <c r="D27" s="9"/>
      <c r="E27" s="9"/>
    </row>
    <row r="28" spans="1:8" s="10" customFormat="1" x14ac:dyDescent="0.2">
      <c r="A28" s="4"/>
      <c r="B28" s="8"/>
      <c r="C28" s="9"/>
      <c r="D28" s="9"/>
      <c r="E28" s="9"/>
    </row>
    <row r="29" spans="1:8" s="10" customFormat="1" ht="40.5" customHeight="1" x14ac:dyDescent="0.2">
      <c r="A29" s="15" t="s">
        <v>133</v>
      </c>
      <c r="B29" s="15" t="s">
        <v>134</v>
      </c>
      <c r="C29" s="16" t="s">
        <v>0</v>
      </c>
      <c r="D29" s="17" t="s">
        <v>137</v>
      </c>
      <c r="E29" s="16" t="s">
        <v>1</v>
      </c>
    </row>
    <row r="30" spans="1:8" s="10" customFormat="1" ht="25.5" x14ac:dyDescent="0.2">
      <c r="A30" s="21" t="s">
        <v>41</v>
      </c>
      <c r="B30" s="22" t="s">
        <v>42</v>
      </c>
      <c r="C30" s="23">
        <v>1122000</v>
      </c>
      <c r="D30" s="23">
        <v>0</v>
      </c>
      <c r="E30" s="23">
        <v>1122000</v>
      </c>
    </row>
    <row r="31" spans="1:8" s="10" customFormat="1" ht="25.5" x14ac:dyDescent="0.2">
      <c r="A31" s="21" t="s">
        <v>43</v>
      </c>
      <c r="B31" s="22" t="s">
        <v>44</v>
      </c>
      <c r="C31" s="23">
        <v>115200</v>
      </c>
      <c r="D31" s="23">
        <v>0</v>
      </c>
      <c r="E31" s="23">
        <v>115200</v>
      </c>
    </row>
    <row r="32" spans="1:8" s="10" customFormat="1" ht="25.5" x14ac:dyDescent="0.2">
      <c r="A32" s="21" t="s">
        <v>47</v>
      </c>
      <c r="B32" s="22" t="s">
        <v>48</v>
      </c>
      <c r="C32" s="23">
        <v>0</v>
      </c>
      <c r="D32" s="23">
        <v>-4898640</v>
      </c>
      <c r="E32" s="23">
        <f t="shared" ref="E32:E39" si="2">SUM(D32)</f>
        <v>-4898640</v>
      </c>
      <c r="F32" s="14"/>
      <c r="H32" s="9"/>
    </row>
    <row r="33" spans="1:8" s="10" customFormat="1" x14ac:dyDescent="0.2">
      <c r="A33" s="21" t="s">
        <v>49</v>
      </c>
      <c r="B33" s="22" t="s">
        <v>50</v>
      </c>
      <c r="C33" s="23">
        <v>0</v>
      </c>
      <c r="D33" s="23">
        <v>-274198</v>
      </c>
      <c r="E33" s="23">
        <f t="shared" si="2"/>
        <v>-274198</v>
      </c>
      <c r="H33" s="9"/>
    </row>
    <row r="34" spans="1:8" s="10" customFormat="1" x14ac:dyDescent="0.2">
      <c r="A34" s="21" t="s">
        <v>51</v>
      </c>
      <c r="B34" s="22" t="s">
        <v>52</v>
      </c>
      <c r="C34" s="23">
        <v>0</v>
      </c>
      <c r="D34" s="23">
        <v>-29243793</v>
      </c>
      <c r="E34" s="23">
        <f t="shared" si="2"/>
        <v>-29243793</v>
      </c>
      <c r="H34" s="9"/>
    </row>
    <row r="35" spans="1:8" s="10" customFormat="1" x14ac:dyDescent="0.2">
      <c r="A35" s="21" t="s">
        <v>53</v>
      </c>
      <c r="B35" s="22" t="s">
        <v>54</v>
      </c>
      <c r="C35" s="23">
        <v>0</v>
      </c>
      <c r="D35" s="23">
        <v>-1826140</v>
      </c>
      <c r="E35" s="23">
        <f t="shared" si="2"/>
        <v>-1826140</v>
      </c>
      <c r="H35" s="9"/>
    </row>
    <row r="36" spans="1:8" s="10" customFormat="1" ht="25.5" x14ac:dyDescent="0.2">
      <c r="A36" s="21" t="s">
        <v>55</v>
      </c>
      <c r="B36" s="22" t="s">
        <v>56</v>
      </c>
      <c r="C36" s="23">
        <v>0</v>
      </c>
      <c r="D36" s="23">
        <v>-66485380</v>
      </c>
      <c r="E36" s="23">
        <f t="shared" si="2"/>
        <v>-66485380</v>
      </c>
      <c r="H36" s="9"/>
    </row>
    <row r="37" spans="1:8" s="10" customFormat="1" ht="25.5" x14ac:dyDescent="0.2">
      <c r="A37" s="21" t="s">
        <v>57</v>
      </c>
      <c r="B37" s="22" t="s">
        <v>58</v>
      </c>
      <c r="C37" s="23">
        <v>0</v>
      </c>
      <c r="D37" s="23">
        <v>-28124</v>
      </c>
      <c r="E37" s="23">
        <f t="shared" si="2"/>
        <v>-28124</v>
      </c>
      <c r="H37" s="9"/>
    </row>
    <row r="38" spans="1:8" s="10" customFormat="1" x14ac:dyDescent="0.2">
      <c r="A38" s="21" t="s">
        <v>59</v>
      </c>
      <c r="B38" s="22" t="s">
        <v>60</v>
      </c>
      <c r="C38" s="23">
        <v>0</v>
      </c>
      <c r="D38" s="23">
        <v>-470126955</v>
      </c>
      <c r="E38" s="23">
        <f t="shared" si="2"/>
        <v>-470126955</v>
      </c>
      <c r="H38" s="9"/>
    </row>
    <row r="39" spans="1:8" s="10" customFormat="1" ht="25.5" x14ac:dyDescent="0.2">
      <c r="A39" s="21" t="s">
        <v>45</v>
      </c>
      <c r="B39" s="22" t="s">
        <v>46</v>
      </c>
      <c r="C39" s="23">
        <v>0</v>
      </c>
      <c r="D39" s="23">
        <v>-5365331</v>
      </c>
      <c r="E39" s="23">
        <f t="shared" si="2"/>
        <v>-5365331</v>
      </c>
      <c r="H39" s="9"/>
    </row>
    <row r="40" spans="1:8" s="12" customFormat="1" x14ac:dyDescent="0.2">
      <c r="A40" s="21"/>
      <c r="B40" s="21" t="s">
        <v>132</v>
      </c>
      <c r="C40" s="24">
        <f>SUM(C19:C39)</f>
        <v>1276363870</v>
      </c>
      <c r="D40" s="24">
        <f>SUM(D32:D39)</f>
        <v>-578248561</v>
      </c>
      <c r="E40" s="24">
        <f>SUM(E19:E39)</f>
        <v>917070910</v>
      </c>
    </row>
    <row r="41" spans="1:8" s="10" customFormat="1" x14ac:dyDescent="0.2">
      <c r="A41" s="21"/>
      <c r="B41" s="22"/>
      <c r="C41" s="23"/>
      <c r="D41" s="23"/>
      <c r="E41" s="23"/>
    </row>
    <row r="42" spans="1:8" s="10" customFormat="1" x14ac:dyDescent="0.2">
      <c r="A42" s="21"/>
      <c r="B42" s="21" t="s">
        <v>219</v>
      </c>
      <c r="C42" s="23"/>
      <c r="D42" s="23"/>
      <c r="E42" s="23"/>
    </row>
    <row r="43" spans="1:8" s="10" customFormat="1" x14ac:dyDescent="0.2">
      <c r="A43" s="21" t="s">
        <v>27</v>
      </c>
      <c r="B43" s="22" t="s">
        <v>28</v>
      </c>
      <c r="C43" s="23">
        <v>0</v>
      </c>
      <c r="D43" s="23">
        <f>E43-C43</f>
        <v>1968503</v>
      </c>
      <c r="E43" s="23">
        <v>1968503</v>
      </c>
    </row>
    <row r="44" spans="1:8" s="10" customFormat="1" ht="25.5" x14ac:dyDescent="0.2">
      <c r="A44" s="21" t="s">
        <v>29</v>
      </c>
      <c r="B44" s="22" t="s">
        <v>30</v>
      </c>
      <c r="C44" s="23">
        <v>2042883</v>
      </c>
      <c r="D44" s="23">
        <f>E44-C44</f>
        <v>0</v>
      </c>
      <c r="E44" s="23">
        <v>2042883</v>
      </c>
    </row>
    <row r="45" spans="1:8" s="10" customFormat="1" ht="25.5" x14ac:dyDescent="0.2">
      <c r="A45" s="21" t="s">
        <v>31</v>
      </c>
      <c r="B45" s="22" t="s">
        <v>32</v>
      </c>
      <c r="C45" s="23">
        <v>481221</v>
      </c>
      <c r="D45" s="23">
        <v>0</v>
      </c>
      <c r="E45" s="23">
        <v>481221</v>
      </c>
    </row>
    <row r="46" spans="1:8" s="10" customFormat="1" ht="25.5" x14ac:dyDescent="0.2">
      <c r="A46" s="21" t="s">
        <v>33</v>
      </c>
      <c r="B46" s="22" t="s">
        <v>34</v>
      </c>
      <c r="C46" s="23">
        <v>11886764</v>
      </c>
      <c r="D46" s="23">
        <v>0</v>
      </c>
      <c r="E46" s="23">
        <v>11886764</v>
      </c>
    </row>
    <row r="47" spans="1:8" s="10" customFormat="1" ht="25.5" x14ac:dyDescent="0.2">
      <c r="A47" s="21" t="s">
        <v>35</v>
      </c>
      <c r="B47" s="22" t="s">
        <v>36</v>
      </c>
      <c r="C47" s="23">
        <v>845153050</v>
      </c>
      <c r="D47" s="23">
        <v>0</v>
      </c>
      <c r="E47" s="23">
        <v>845153050</v>
      </c>
    </row>
    <row r="48" spans="1:8" s="10" customFormat="1" ht="25.5" x14ac:dyDescent="0.2">
      <c r="A48" s="21" t="s">
        <v>61</v>
      </c>
      <c r="B48" s="22" t="s">
        <v>62</v>
      </c>
      <c r="C48" s="23">
        <v>0</v>
      </c>
      <c r="D48" s="23">
        <v>-2719341</v>
      </c>
      <c r="E48" s="23">
        <f>SUM(D48)</f>
        <v>-2719341</v>
      </c>
    </row>
    <row r="49" spans="1:8" s="10" customFormat="1" x14ac:dyDescent="0.2">
      <c r="A49" s="4"/>
      <c r="B49" s="8"/>
      <c r="C49" s="9"/>
      <c r="D49" s="9"/>
      <c r="E49" s="9"/>
    </row>
    <row r="50" spans="1:8" s="10" customFormat="1" x14ac:dyDescent="0.2">
      <c r="A50" s="4"/>
      <c r="B50" s="8"/>
      <c r="C50" s="9"/>
      <c r="D50" s="9"/>
      <c r="E50" s="9"/>
    </row>
    <row r="51" spans="1:8" s="10" customFormat="1" x14ac:dyDescent="0.2">
      <c r="A51" s="4"/>
      <c r="B51" s="8"/>
      <c r="C51" s="9"/>
      <c r="D51" s="9"/>
      <c r="E51" s="9"/>
    </row>
    <row r="52" spans="1:8" s="10" customFormat="1" ht="38.25" x14ac:dyDescent="0.2">
      <c r="A52" s="15" t="s">
        <v>133</v>
      </c>
      <c r="B52" s="15" t="s">
        <v>134</v>
      </c>
      <c r="C52" s="16" t="s">
        <v>0</v>
      </c>
      <c r="D52" s="17" t="s">
        <v>137</v>
      </c>
      <c r="E52" s="16" t="s">
        <v>1</v>
      </c>
      <c r="H52" s="23">
        <v>2719341</v>
      </c>
    </row>
    <row r="53" spans="1:8" s="10" customFormat="1" ht="25.5" x14ac:dyDescent="0.2">
      <c r="A53" s="21" t="s">
        <v>63</v>
      </c>
      <c r="B53" s="22" t="s">
        <v>64</v>
      </c>
      <c r="C53" s="23">
        <v>0</v>
      </c>
      <c r="D53" s="23">
        <v>-475470</v>
      </c>
      <c r="E53" s="23">
        <f>SUM(D53)</f>
        <v>-475470</v>
      </c>
      <c r="H53" s="9"/>
    </row>
    <row r="54" spans="1:8" s="10" customFormat="1" ht="25.5" x14ac:dyDescent="0.2">
      <c r="A54" s="21" t="s">
        <v>65</v>
      </c>
      <c r="B54" s="22" t="s">
        <v>66</v>
      </c>
      <c r="C54" s="23">
        <v>0</v>
      </c>
      <c r="D54" s="23">
        <v>-50650644</v>
      </c>
      <c r="E54" s="23">
        <f>SUM(D54)</f>
        <v>-50650644</v>
      </c>
      <c r="H54" s="9"/>
    </row>
    <row r="55" spans="1:8" s="10" customFormat="1" ht="25.5" x14ac:dyDescent="0.2">
      <c r="A55" s="21" t="s">
        <v>67</v>
      </c>
      <c r="B55" s="22" t="s">
        <v>68</v>
      </c>
      <c r="C55" s="23">
        <v>0</v>
      </c>
      <c r="D55" s="23">
        <v>-372455685</v>
      </c>
      <c r="E55" s="23">
        <f>SUM(D55)</f>
        <v>-372455685</v>
      </c>
      <c r="H55" s="9"/>
    </row>
    <row r="56" spans="1:8" s="10" customFormat="1" x14ac:dyDescent="0.2">
      <c r="A56" s="21" t="s">
        <v>69</v>
      </c>
      <c r="B56" s="22" t="s">
        <v>70</v>
      </c>
      <c r="C56" s="23">
        <v>2012598</v>
      </c>
      <c r="D56" s="23">
        <v>0</v>
      </c>
      <c r="E56" s="23">
        <v>2012598</v>
      </c>
    </row>
    <row r="57" spans="1:8" s="10" customFormat="1" ht="25.5" x14ac:dyDescent="0.2">
      <c r="A57" s="21" t="s">
        <v>71</v>
      </c>
      <c r="B57" s="22" t="s">
        <v>72</v>
      </c>
      <c r="C57" s="23">
        <v>13970829</v>
      </c>
      <c r="D57" s="23">
        <v>0</v>
      </c>
      <c r="E57" s="23">
        <v>13970829</v>
      </c>
    </row>
    <row r="58" spans="1:8" s="10" customFormat="1" x14ac:dyDescent="0.2">
      <c r="A58" s="21" t="s">
        <v>73</v>
      </c>
      <c r="B58" s="22" t="s">
        <v>74</v>
      </c>
      <c r="C58" s="23">
        <v>1416175</v>
      </c>
      <c r="D58" s="23">
        <v>0</v>
      </c>
      <c r="E58" s="23">
        <v>1659174</v>
      </c>
    </row>
    <row r="59" spans="1:8" s="10" customFormat="1" ht="25.5" x14ac:dyDescent="0.2">
      <c r="A59" s="21" t="s">
        <v>75</v>
      </c>
      <c r="B59" s="22" t="s">
        <v>76</v>
      </c>
      <c r="C59" s="23">
        <v>325800</v>
      </c>
      <c r="D59" s="23">
        <v>0</v>
      </c>
      <c r="E59" s="23">
        <v>325800</v>
      </c>
    </row>
    <row r="60" spans="1:8" s="10" customFormat="1" ht="25.5" x14ac:dyDescent="0.2">
      <c r="A60" s="21" t="s">
        <v>77</v>
      </c>
      <c r="B60" s="22" t="s">
        <v>78</v>
      </c>
      <c r="C60" s="23">
        <v>0</v>
      </c>
      <c r="D60" s="23">
        <v>0</v>
      </c>
      <c r="E60" s="23">
        <v>22000</v>
      </c>
    </row>
    <row r="61" spans="1:8" s="10" customFormat="1" ht="25.5" x14ac:dyDescent="0.2">
      <c r="A61" s="21" t="s">
        <v>79</v>
      </c>
      <c r="B61" s="22" t="s">
        <v>80</v>
      </c>
      <c r="C61" s="23">
        <v>15391565</v>
      </c>
      <c r="D61" s="23">
        <v>0</v>
      </c>
      <c r="E61" s="23">
        <v>15391565</v>
      </c>
    </row>
    <row r="62" spans="1:8" s="10" customFormat="1" ht="25.5" x14ac:dyDescent="0.2">
      <c r="A62" s="21" t="s">
        <v>81</v>
      </c>
      <c r="B62" s="22" t="s">
        <v>82</v>
      </c>
      <c r="C62" s="23">
        <v>0</v>
      </c>
      <c r="D62" s="23">
        <v>0</v>
      </c>
      <c r="E62" s="23">
        <v>8660</v>
      </c>
    </row>
    <row r="63" spans="1:8" s="10" customFormat="1" ht="25.5" x14ac:dyDescent="0.2">
      <c r="A63" s="21" t="s">
        <v>83</v>
      </c>
      <c r="B63" s="22" t="s">
        <v>84</v>
      </c>
      <c r="C63" s="23">
        <v>0</v>
      </c>
      <c r="D63" s="23">
        <v>0</v>
      </c>
      <c r="E63" s="23">
        <v>3147062</v>
      </c>
    </row>
    <row r="64" spans="1:8" s="10" customFormat="1" ht="25.5" x14ac:dyDescent="0.2">
      <c r="A64" s="21" t="s">
        <v>85</v>
      </c>
      <c r="B64" s="22" t="s">
        <v>86</v>
      </c>
      <c r="C64" s="23">
        <v>23558005</v>
      </c>
      <c r="D64" s="23">
        <v>0</v>
      </c>
      <c r="E64" s="23">
        <v>23558005</v>
      </c>
    </row>
    <row r="65" spans="1:8" s="10" customFormat="1" x14ac:dyDescent="0.2">
      <c r="A65" s="21" t="s">
        <v>87</v>
      </c>
      <c r="B65" s="22" t="s">
        <v>88</v>
      </c>
      <c r="C65" s="23">
        <v>0</v>
      </c>
      <c r="D65" s="23">
        <v>-6531043</v>
      </c>
      <c r="E65" s="23">
        <v>0</v>
      </c>
      <c r="H65" s="9"/>
    </row>
    <row r="66" spans="1:8" s="10" customFormat="1" x14ac:dyDescent="0.2">
      <c r="A66" s="21" t="s">
        <v>89</v>
      </c>
      <c r="B66" s="22" t="s">
        <v>90</v>
      </c>
      <c r="C66" s="23">
        <v>0</v>
      </c>
      <c r="D66" s="23">
        <v>-22000</v>
      </c>
      <c r="E66" s="23">
        <v>0</v>
      </c>
      <c r="H66" s="9"/>
    </row>
    <row r="67" spans="1:8" s="10" customFormat="1" ht="25.5" x14ac:dyDescent="0.2">
      <c r="A67" s="21" t="s">
        <v>91</v>
      </c>
      <c r="B67" s="22" t="s">
        <v>92</v>
      </c>
      <c r="C67" s="23">
        <v>0</v>
      </c>
      <c r="D67" s="23">
        <v>-21760256</v>
      </c>
      <c r="E67" s="23">
        <v>0</v>
      </c>
      <c r="H67" s="9"/>
    </row>
    <row r="68" spans="1:8" s="10" customFormat="1" ht="25.5" x14ac:dyDescent="0.2">
      <c r="A68" s="21" t="s">
        <v>93</v>
      </c>
      <c r="B68" s="22" t="s">
        <v>94</v>
      </c>
      <c r="C68" s="23">
        <v>0</v>
      </c>
      <c r="D68" s="23">
        <v>-1669915</v>
      </c>
      <c r="E68" s="23">
        <v>0</v>
      </c>
      <c r="H68" s="9"/>
    </row>
    <row r="69" spans="1:8" s="10" customFormat="1" x14ac:dyDescent="0.2">
      <c r="A69" s="21" t="s">
        <v>95</v>
      </c>
      <c r="B69" s="22" t="s">
        <v>96</v>
      </c>
      <c r="C69" s="23">
        <v>0</v>
      </c>
      <c r="D69" s="23">
        <v>-3172856</v>
      </c>
      <c r="E69" s="23">
        <v>0</v>
      </c>
      <c r="H69" s="9"/>
    </row>
    <row r="70" spans="1:8" s="10" customFormat="1" x14ac:dyDescent="0.2">
      <c r="A70" s="25"/>
      <c r="B70" s="26"/>
      <c r="C70" s="27"/>
      <c r="D70" s="27"/>
      <c r="E70" s="27"/>
      <c r="H70" s="9"/>
    </row>
    <row r="71" spans="1:8" s="10" customFormat="1" x14ac:dyDescent="0.2">
      <c r="A71" s="25"/>
      <c r="B71" s="26"/>
      <c r="C71" s="27"/>
      <c r="D71" s="27"/>
      <c r="E71" s="27"/>
      <c r="H71" s="9"/>
    </row>
    <row r="72" spans="1:8" s="10" customFormat="1" x14ac:dyDescent="0.2">
      <c r="A72" s="25"/>
      <c r="B72" s="26"/>
      <c r="C72" s="27"/>
      <c r="D72" s="27"/>
      <c r="E72" s="27"/>
      <c r="H72" s="9"/>
    </row>
    <row r="73" spans="1:8" s="10" customFormat="1" x14ac:dyDescent="0.2">
      <c r="A73" s="25"/>
      <c r="B73" s="26"/>
      <c r="C73" s="27"/>
      <c r="D73" s="27"/>
      <c r="E73" s="27"/>
      <c r="H73" s="9"/>
    </row>
    <row r="74" spans="1:8" s="10" customFormat="1" ht="38.25" x14ac:dyDescent="0.2">
      <c r="A74" s="15" t="s">
        <v>133</v>
      </c>
      <c r="B74" s="15" t="s">
        <v>134</v>
      </c>
      <c r="C74" s="16" t="s">
        <v>0</v>
      </c>
      <c r="D74" s="17" t="s">
        <v>137</v>
      </c>
      <c r="E74" s="16" t="s">
        <v>1</v>
      </c>
      <c r="H74" s="9"/>
    </row>
    <row r="75" spans="1:8" s="10" customFormat="1" ht="25.5" x14ac:dyDescent="0.2">
      <c r="A75" s="21" t="s">
        <v>97</v>
      </c>
      <c r="B75" s="22" t="s">
        <v>98</v>
      </c>
      <c r="C75" s="23">
        <v>0</v>
      </c>
      <c r="D75" s="23">
        <v>-71811</v>
      </c>
      <c r="E75" s="23">
        <v>0</v>
      </c>
      <c r="H75" s="9"/>
    </row>
    <row r="76" spans="1:8" s="10" customFormat="1" ht="25.5" x14ac:dyDescent="0.2">
      <c r="A76" s="21" t="s">
        <v>99</v>
      </c>
      <c r="B76" s="22" t="s">
        <v>100</v>
      </c>
      <c r="C76" s="23">
        <v>0</v>
      </c>
      <c r="D76" s="23">
        <v>-94480</v>
      </c>
      <c r="E76" s="23">
        <v>0</v>
      </c>
      <c r="H76" s="9"/>
    </row>
    <row r="77" spans="1:8" s="10" customFormat="1" ht="25.5" x14ac:dyDescent="0.2">
      <c r="A77" s="21" t="s">
        <v>101</v>
      </c>
      <c r="B77" s="22" t="s">
        <v>102</v>
      </c>
      <c r="C77" s="23">
        <v>0</v>
      </c>
      <c r="D77" s="23">
        <v>-21919775</v>
      </c>
      <c r="E77" s="23">
        <v>0</v>
      </c>
      <c r="H77" s="9"/>
    </row>
    <row r="78" spans="1:8" s="10" customFormat="1" ht="25.5" x14ac:dyDescent="0.2">
      <c r="A78" s="21" t="s">
        <v>103</v>
      </c>
      <c r="B78" s="22" t="s">
        <v>104</v>
      </c>
      <c r="C78" s="23">
        <v>0</v>
      </c>
      <c r="D78" s="23">
        <v>-69291</v>
      </c>
      <c r="E78" s="23">
        <v>0</v>
      </c>
      <c r="H78" s="9"/>
    </row>
    <row r="79" spans="1:8" s="10" customFormat="1" ht="25.5" x14ac:dyDescent="0.2">
      <c r="A79" s="21" t="s">
        <v>105</v>
      </c>
      <c r="B79" s="22" t="s">
        <v>106</v>
      </c>
      <c r="C79" s="23">
        <v>0</v>
      </c>
      <c r="D79" s="23">
        <v>-1727112</v>
      </c>
      <c r="E79" s="23">
        <v>0</v>
      </c>
      <c r="H79" s="9"/>
    </row>
    <row r="80" spans="1:8" s="10" customFormat="1" x14ac:dyDescent="0.2">
      <c r="A80" s="21"/>
      <c r="B80" s="21" t="s">
        <v>142</v>
      </c>
      <c r="C80" s="24">
        <f>SUM(C43:C79)</f>
        <v>916238890</v>
      </c>
      <c r="D80" s="24">
        <f>SUM(D43:D79)</f>
        <v>-481371176</v>
      </c>
      <c r="E80" s="24">
        <f>SUM(E43:E79)</f>
        <v>495326974</v>
      </c>
      <c r="H80" s="9"/>
    </row>
    <row r="81" spans="1:8" s="10" customFormat="1" x14ac:dyDescent="0.2">
      <c r="A81" s="21"/>
      <c r="B81" s="21" t="s">
        <v>143</v>
      </c>
      <c r="C81" s="23"/>
      <c r="D81" s="23"/>
      <c r="E81" s="23"/>
      <c r="H81" s="9"/>
    </row>
    <row r="82" spans="1:8" s="10" customFormat="1" ht="25.5" x14ac:dyDescent="0.2">
      <c r="A82" s="21" t="s">
        <v>125</v>
      </c>
      <c r="B82" s="22" t="s">
        <v>126</v>
      </c>
      <c r="C82" s="23">
        <v>34178895</v>
      </c>
      <c r="D82" s="23">
        <v>0</v>
      </c>
      <c r="E82" s="23">
        <v>34178895</v>
      </c>
    </row>
    <row r="83" spans="1:8" s="10" customFormat="1" x14ac:dyDescent="0.2">
      <c r="A83" s="21"/>
      <c r="B83" s="21" t="s">
        <v>144</v>
      </c>
      <c r="C83" s="24">
        <f>SUM(C82)</f>
        <v>34178895</v>
      </c>
      <c r="D83" s="24">
        <f>SUM(D82)</f>
        <v>0</v>
      </c>
      <c r="E83" s="24">
        <f>SUM(E82)</f>
        <v>34178895</v>
      </c>
      <c r="H83" s="9"/>
    </row>
    <row r="84" spans="1:8" s="10" customFormat="1" x14ac:dyDescent="0.2">
      <c r="A84" s="21"/>
      <c r="B84" s="21"/>
      <c r="C84" s="23"/>
      <c r="D84" s="23"/>
      <c r="E84" s="23"/>
      <c r="H84" s="9"/>
    </row>
    <row r="85" spans="1:8" s="10" customFormat="1" x14ac:dyDescent="0.2">
      <c r="A85" s="21"/>
      <c r="B85" s="21" t="s">
        <v>138</v>
      </c>
      <c r="C85" s="23"/>
      <c r="D85" s="23"/>
      <c r="E85" s="23"/>
      <c r="H85" s="9"/>
    </row>
    <row r="86" spans="1:8" s="10" customFormat="1" ht="12" customHeight="1" x14ac:dyDescent="0.2">
      <c r="A86" s="21" t="s">
        <v>107</v>
      </c>
      <c r="B86" s="22" t="s">
        <v>108</v>
      </c>
      <c r="C86" s="23">
        <v>12111024</v>
      </c>
      <c r="D86" s="23">
        <f>C86-E86</f>
        <v>11811024</v>
      </c>
      <c r="E86" s="23">
        <v>300000</v>
      </c>
    </row>
    <row r="87" spans="1:8" s="10" customFormat="1" x14ac:dyDescent="0.2">
      <c r="A87" s="21" t="s">
        <v>109</v>
      </c>
      <c r="B87" s="22" t="s">
        <v>110</v>
      </c>
      <c r="C87" s="23">
        <v>7982758</v>
      </c>
      <c r="D87" s="23">
        <f>E87-C87</f>
        <v>588503</v>
      </c>
      <c r="E87" s="23">
        <v>8571261</v>
      </c>
    </row>
    <row r="88" spans="1:8" s="10" customFormat="1" x14ac:dyDescent="0.2">
      <c r="A88" s="21" t="s">
        <v>111</v>
      </c>
      <c r="B88" s="22" t="s">
        <v>112</v>
      </c>
      <c r="C88" s="23">
        <v>393654</v>
      </c>
      <c r="D88" s="23">
        <f>C88-E88</f>
        <v>22000</v>
      </c>
      <c r="E88" s="23">
        <v>371654</v>
      </c>
    </row>
    <row r="89" spans="1:8" s="10" customFormat="1" ht="14.25" customHeight="1" x14ac:dyDescent="0.2">
      <c r="A89" s="21" t="s">
        <v>113</v>
      </c>
      <c r="B89" s="22" t="s">
        <v>114</v>
      </c>
      <c r="C89" s="23">
        <v>2995914</v>
      </c>
      <c r="D89" s="23">
        <f>E89-C89</f>
        <v>-2801062</v>
      </c>
      <c r="E89" s="23">
        <v>194852</v>
      </c>
    </row>
    <row r="90" spans="1:8" s="10" customFormat="1" x14ac:dyDescent="0.2">
      <c r="A90" s="21" t="s">
        <v>115</v>
      </c>
      <c r="B90" s="22" t="s">
        <v>116</v>
      </c>
      <c r="C90" s="23">
        <v>16696455</v>
      </c>
      <c r="D90" s="23">
        <f>E90-C90</f>
        <v>-16696455</v>
      </c>
      <c r="E90" s="23">
        <v>0</v>
      </c>
    </row>
    <row r="91" spans="1:8" s="10" customFormat="1" x14ac:dyDescent="0.2">
      <c r="A91" s="21" t="s">
        <v>117</v>
      </c>
      <c r="B91" s="22" t="s">
        <v>118</v>
      </c>
      <c r="C91" s="23">
        <v>72184288</v>
      </c>
      <c r="D91" s="23">
        <f>E91-C91</f>
        <v>-69099606</v>
      </c>
      <c r="E91" s="23">
        <v>3084682</v>
      </c>
    </row>
    <row r="92" spans="1:8" s="10" customFormat="1" x14ac:dyDescent="0.2">
      <c r="A92" s="21" t="s">
        <v>119</v>
      </c>
      <c r="B92" s="22" t="s">
        <v>120</v>
      </c>
      <c r="C92" s="23">
        <v>82764665</v>
      </c>
      <c r="D92" s="23">
        <f>E92-C92</f>
        <v>-74560866</v>
      </c>
      <c r="E92" s="23">
        <v>8203799</v>
      </c>
    </row>
    <row r="93" spans="1:8" s="10" customFormat="1" x14ac:dyDescent="0.2">
      <c r="A93" s="21" t="s">
        <v>121</v>
      </c>
      <c r="B93" s="22" t="s">
        <v>122</v>
      </c>
      <c r="C93" s="23">
        <v>1580191</v>
      </c>
      <c r="D93" s="23">
        <f t="shared" ref="D93" si="3">C93-E93</f>
        <v>1580191</v>
      </c>
      <c r="E93" s="23">
        <v>0</v>
      </c>
    </row>
    <row r="94" spans="1:8" s="10" customFormat="1" x14ac:dyDescent="0.2">
      <c r="A94" s="21"/>
      <c r="B94" s="21" t="s">
        <v>139</v>
      </c>
      <c r="C94" s="24">
        <f>SUM(C86:C93)</f>
        <v>196708949</v>
      </c>
      <c r="D94" s="24">
        <f>SUM(D86:D93)</f>
        <v>-149156271</v>
      </c>
      <c r="E94" s="24">
        <f>SUM(E86:E93)</f>
        <v>20726248</v>
      </c>
    </row>
    <row r="95" spans="1:8" s="10" customFormat="1" x14ac:dyDescent="0.2">
      <c r="A95" s="21"/>
      <c r="B95" s="22"/>
      <c r="C95" s="23"/>
      <c r="D95" s="23"/>
      <c r="E95" s="23"/>
    </row>
    <row r="96" spans="1:8" s="10" customFormat="1" x14ac:dyDescent="0.2">
      <c r="A96" s="21"/>
      <c r="B96" s="21" t="s">
        <v>140</v>
      </c>
      <c r="C96" s="23"/>
      <c r="D96" s="23"/>
      <c r="E96" s="23"/>
    </row>
    <row r="97" spans="1:5" s="10" customFormat="1" ht="25.5" x14ac:dyDescent="0.2">
      <c r="A97" s="21" t="s">
        <v>123</v>
      </c>
      <c r="B97" s="22" t="s">
        <v>124</v>
      </c>
      <c r="C97" s="23">
        <v>38200</v>
      </c>
      <c r="D97" s="23">
        <v>0</v>
      </c>
      <c r="E97" s="23">
        <v>38200</v>
      </c>
    </row>
    <row r="98" spans="1:5" s="10" customFormat="1" x14ac:dyDescent="0.2">
      <c r="A98" s="21"/>
      <c r="B98" s="21" t="s">
        <v>141</v>
      </c>
      <c r="C98" s="24">
        <f>SUM(C97)</f>
        <v>38200</v>
      </c>
      <c r="D98" s="24">
        <f>SUM(D97)</f>
        <v>0</v>
      </c>
      <c r="E98" s="24">
        <f>SUM(E97)</f>
        <v>38200</v>
      </c>
    </row>
    <row r="99" spans="1:5" s="10" customFormat="1" x14ac:dyDescent="0.2">
      <c r="A99" s="4"/>
      <c r="B99" s="8"/>
      <c r="C99" s="11"/>
      <c r="D99" s="11"/>
      <c r="E99" s="11"/>
    </row>
    <row r="101" spans="1:5" s="10" customFormat="1" x14ac:dyDescent="0.2">
      <c r="A101" s="4"/>
      <c r="B101" s="8"/>
      <c r="C101" s="9"/>
      <c r="D101" s="9"/>
      <c r="E101" s="9"/>
    </row>
    <row r="102" spans="1:5" s="10" customFormat="1" x14ac:dyDescent="0.2">
      <c r="A102" s="4"/>
      <c r="B102" s="8"/>
      <c r="C102" s="9"/>
      <c r="D102" s="9"/>
      <c r="E102" s="9"/>
    </row>
    <row r="103" spans="1:5" s="10" customFormat="1" x14ac:dyDescent="0.2">
      <c r="A103" s="4"/>
      <c r="B103" s="8"/>
      <c r="C103" s="9"/>
      <c r="D103" s="9"/>
      <c r="E103" s="9"/>
    </row>
    <row r="104" spans="1:5" s="10" customFormat="1" x14ac:dyDescent="0.2">
      <c r="A104" s="8"/>
      <c r="B104" s="8"/>
      <c r="C104" s="9"/>
      <c r="D104" s="9"/>
      <c r="E104" s="9"/>
    </row>
    <row r="105" spans="1:5" s="10" customFormat="1" x14ac:dyDescent="0.2">
      <c r="A105" s="8"/>
      <c r="B105" s="8"/>
      <c r="C105" s="9"/>
      <c r="D105" s="9"/>
      <c r="E105" s="9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activeCell="E1" sqref="E1"/>
    </sheetView>
  </sheetViews>
  <sheetFormatPr defaultRowHeight="12.75" x14ac:dyDescent="0.2"/>
  <cols>
    <col min="1" max="1" width="6.85546875" style="3" customWidth="1"/>
    <col min="2" max="2" width="44.5703125" style="3" customWidth="1"/>
    <col min="3" max="3" width="13.28515625" style="6" customWidth="1"/>
    <col min="4" max="4" width="11.140625" style="6" customWidth="1"/>
    <col min="5" max="5" width="12.42578125" style="6" customWidth="1"/>
    <col min="6" max="6" width="10.28515625" style="6" customWidth="1"/>
    <col min="7" max="7" width="13.85546875" style="6" customWidth="1"/>
    <col min="8" max="8" width="11.42578125" style="6" customWidth="1"/>
  </cols>
  <sheetData>
    <row r="1" spans="1:8" x14ac:dyDescent="0.2">
      <c r="E1" s="6" t="s">
        <v>222</v>
      </c>
      <c r="G1" s="1"/>
    </row>
    <row r="2" spans="1:8" s="5" customFormat="1" x14ac:dyDescent="0.2">
      <c r="A2" s="3"/>
      <c r="B2" s="3"/>
      <c r="C2" s="6"/>
      <c r="D2" s="6"/>
      <c r="E2" s="6"/>
      <c r="F2" s="6"/>
      <c r="G2" s="6"/>
      <c r="H2" s="6"/>
    </row>
    <row r="3" spans="1:8" s="1" customFormat="1" x14ac:dyDescent="0.2">
      <c r="A3" s="2"/>
      <c r="B3" s="2" t="s">
        <v>203</v>
      </c>
      <c r="C3" s="6"/>
      <c r="D3" s="6"/>
      <c r="E3" s="6"/>
      <c r="F3" s="6"/>
      <c r="G3" s="6"/>
      <c r="H3" s="6"/>
    </row>
    <row r="4" spans="1:8" s="5" customFormat="1" x14ac:dyDescent="0.2">
      <c r="A4" s="28"/>
      <c r="B4" s="28"/>
      <c r="C4" s="29"/>
      <c r="D4" s="29"/>
      <c r="E4" s="29"/>
      <c r="F4" s="29"/>
      <c r="G4" s="29"/>
      <c r="H4" s="29"/>
    </row>
    <row r="5" spans="1:8" ht="38.25" x14ac:dyDescent="0.2">
      <c r="A5" s="31" t="s">
        <v>199</v>
      </c>
      <c r="B5" s="31" t="s">
        <v>134</v>
      </c>
      <c r="C5" s="30" t="s">
        <v>145</v>
      </c>
      <c r="D5" s="30" t="s">
        <v>146</v>
      </c>
      <c r="E5" s="30" t="s">
        <v>220</v>
      </c>
      <c r="F5" s="30" t="s">
        <v>147</v>
      </c>
      <c r="G5" s="30" t="s">
        <v>148</v>
      </c>
      <c r="H5" s="30" t="s">
        <v>149</v>
      </c>
    </row>
    <row r="6" spans="1:8" ht="16.5" customHeight="1" x14ac:dyDescent="0.2">
      <c r="A6" s="18"/>
      <c r="B6" s="19" t="s">
        <v>150</v>
      </c>
      <c r="C6" s="20"/>
      <c r="D6" s="20"/>
      <c r="E6" s="20"/>
      <c r="F6" s="20"/>
      <c r="G6" s="20"/>
      <c r="H6" s="20"/>
    </row>
    <row r="7" spans="1:8" ht="25.5" x14ac:dyDescent="0.2">
      <c r="A7" s="21" t="s">
        <v>151</v>
      </c>
      <c r="B7" s="22" t="s">
        <v>152</v>
      </c>
      <c r="C7" s="23">
        <v>783000</v>
      </c>
      <c r="D7" s="23">
        <v>0</v>
      </c>
      <c r="E7" s="23">
        <v>0</v>
      </c>
      <c r="F7" s="23">
        <v>0</v>
      </c>
      <c r="G7" s="23">
        <v>783000</v>
      </c>
      <c r="H7" s="23">
        <v>0</v>
      </c>
    </row>
    <row r="8" spans="1:8" ht="38.25" x14ac:dyDescent="0.2">
      <c r="A8" s="21" t="s">
        <v>153</v>
      </c>
      <c r="B8" s="22" t="s">
        <v>154</v>
      </c>
      <c r="C8" s="23">
        <v>304612</v>
      </c>
      <c r="D8" s="23">
        <v>0</v>
      </c>
      <c r="E8" s="23">
        <v>0</v>
      </c>
      <c r="F8" s="23">
        <v>0</v>
      </c>
      <c r="G8" s="23">
        <v>304612</v>
      </c>
      <c r="H8" s="23">
        <v>0</v>
      </c>
    </row>
    <row r="9" spans="1:8" ht="25.5" x14ac:dyDescent="0.2">
      <c r="A9" s="21" t="s">
        <v>155</v>
      </c>
      <c r="B9" s="22" t="s">
        <v>156</v>
      </c>
      <c r="C9" s="23">
        <v>0</v>
      </c>
      <c r="D9" s="23">
        <v>515812</v>
      </c>
      <c r="E9" s="23">
        <v>0</v>
      </c>
      <c r="F9" s="23">
        <v>242525</v>
      </c>
      <c r="G9" s="23">
        <v>0</v>
      </c>
      <c r="H9" s="23">
        <v>758337</v>
      </c>
    </row>
    <row r="10" spans="1:8" ht="25.5" x14ac:dyDescent="0.2">
      <c r="A10" s="21" t="s">
        <v>157</v>
      </c>
      <c r="B10" s="22" t="s">
        <v>158</v>
      </c>
      <c r="C10" s="23">
        <v>0</v>
      </c>
      <c r="D10" s="23">
        <v>200423</v>
      </c>
      <c r="E10" s="23">
        <v>0</v>
      </c>
      <c r="F10" s="23">
        <v>0</v>
      </c>
      <c r="G10" s="23">
        <v>0</v>
      </c>
      <c r="H10" s="23">
        <v>200423</v>
      </c>
    </row>
    <row r="11" spans="1:8" x14ac:dyDescent="0.2">
      <c r="A11" s="21" t="s">
        <v>159</v>
      </c>
      <c r="B11" s="21" t="s">
        <v>160</v>
      </c>
      <c r="C11" s="24">
        <f t="shared" ref="C11:H11" si="0">SUM(C7:C10)</f>
        <v>1087612</v>
      </c>
      <c r="D11" s="24">
        <f t="shared" si="0"/>
        <v>716235</v>
      </c>
      <c r="E11" s="24">
        <f t="shared" si="0"/>
        <v>0</v>
      </c>
      <c r="F11" s="24">
        <f t="shared" si="0"/>
        <v>242525</v>
      </c>
      <c r="G11" s="24">
        <f t="shared" si="0"/>
        <v>1087612</v>
      </c>
      <c r="H11" s="24">
        <f t="shared" si="0"/>
        <v>958760</v>
      </c>
    </row>
    <row r="12" spans="1:8" s="1" customFormat="1" x14ac:dyDescent="0.2">
      <c r="A12" s="21"/>
      <c r="B12" s="21"/>
      <c r="C12" s="24"/>
      <c r="D12" s="24"/>
      <c r="E12" s="24"/>
      <c r="F12" s="24"/>
      <c r="G12" s="24"/>
      <c r="H12" s="24"/>
    </row>
    <row r="13" spans="1:8" x14ac:dyDescent="0.2">
      <c r="A13" s="21"/>
      <c r="B13" s="21" t="s">
        <v>127</v>
      </c>
      <c r="C13" s="24"/>
      <c r="D13" s="24"/>
      <c r="E13" s="24"/>
      <c r="F13" s="24"/>
      <c r="G13" s="24"/>
      <c r="H13" s="24"/>
    </row>
    <row r="14" spans="1:8" ht="25.5" x14ac:dyDescent="0.2">
      <c r="A14" s="21" t="s">
        <v>161</v>
      </c>
      <c r="B14" s="22" t="s">
        <v>162</v>
      </c>
      <c r="C14" s="23">
        <v>115000</v>
      </c>
      <c r="D14" s="23">
        <v>0</v>
      </c>
      <c r="E14" s="23">
        <v>0</v>
      </c>
      <c r="F14" s="23">
        <v>0</v>
      </c>
      <c r="G14" s="23">
        <v>115000</v>
      </c>
      <c r="H14" s="23">
        <v>0</v>
      </c>
    </row>
    <row r="15" spans="1:8" ht="25.5" x14ac:dyDescent="0.2">
      <c r="A15" s="21" t="s">
        <v>2</v>
      </c>
      <c r="B15" s="22" t="s">
        <v>3</v>
      </c>
      <c r="C15" s="23">
        <v>107900</v>
      </c>
      <c r="D15" s="23">
        <v>0</v>
      </c>
      <c r="E15" s="23">
        <v>0</v>
      </c>
      <c r="F15" s="23">
        <v>0</v>
      </c>
      <c r="G15" s="23">
        <v>107900</v>
      </c>
      <c r="H15" s="23">
        <v>0</v>
      </c>
    </row>
    <row r="16" spans="1:8" ht="38.25" x14ac:dyDescent="0.2">
      <c r="A16" s="21" t="s">
        <v>4</v>
      </c>
      <c r="B16" s="22" t="s">
        <v>5</v>
      </c>
      <c r="C16" s="23">
        <v>3649582</v>
      </c>
      <c r="D16" s="23">
        <v>0</v>
      </c>
      <c r="E16" s="23">
        <v>0</v>
      </c>
      <c r="F16" s="23">
        <v>0</v>
      </c>
      <c r="G16" s="23">
        <v>3649582</v>
      </c>
      <c r="H16" s="23">
        <v>0</v>
      </c>
    </row>
    <row r="17" spans="1:8" ht="25.5" x14ac:dyDescent="0.2">
      <c r="A17" s="21" t="s">
        <v>6</v>
      </c>
      <c r="B17" s="22" t="s">
        <v>7</v>
      </c>
      <c r="C17" s="23">
        <v>0</v>
      </c>
      <c r="D17" s="23">
        <v>3551982</v>
      </c>
      <c r="E17" s="23">
        <v>0</v>
      </c>
      <c r="F17" s="23">
        <v>0</v>
      </c>
      <c r="G17" s="23">
        <v>0</v>
      </c>
      <c r="H17" s="23">
        <v>3551982</v>
      </c>
    </row>
    <row r="18" spans="1:8" s="5" customFormat="1" ht="25.5" x14ac:dyDescent="0.2">
      <c r="A18" s="21" t="s">
        <v>8</v>
      </c>
      <c r="B18" s="22" t="s">
        <v>9</v>
      </c>
      <c r="C18" s="23">
        <v>0</v>
      </c>
      <c r="D18" s="23">
        <v>320500</v>
      </c>
      <c r="E18" s="23">
        <v>0</v>
      </c>
      <c r="F18" s="23">
        <v>0</v>
      </c>
      <c r="G18" s="23">
        <v>0</v>
      </c>
      <c r="H18" s="23">
        <v>320500</v>
      </c>
    </row>
    <row r="19" spans="1:8" x14ac:dyDescent="0.2">
      <c r="A19" s="21" t="s">
        <v>163</v>
      </c>
      <c r="B19" s="21" t="s">
        <v>129</v>
      </c>
      <c r="C19" s="24">
        <f t="shared" ref="C19:H19" si="1">SUM(C14:C18)</f>
        <v>3872482</v>
      </c>
      <c r="D19" s="24">
        <f t="shared" si="1"/>
        <v>3872482</v>
      </c>
      <c r="E19" s="24">
        <f t="shared" si="1"/>
        <v>0</v>
      </c>
      <c r="F19" s="24">
        <f t="shared" si="1"/>
        <v>0</v>
      </c>
      <c r="G19" s="24">
        <f t="shared" si="1"/>
        <v>3872482</v>
      </c>
      <c r="H19" s="24">
        <f t="shared" si="1"/>
        <v>3872482</v>
      </c>
    </row>
    <row r="20" spans="1:8" x14ac:dyDescent="0.2">
      <c r="A20" s="21"/>
      <c r="B20" s="21"/>
      <c r="C20" s="24"/>
      <c r="D20" s="24"/>
      <c r="E20" s="24"/>
      <c r="F20" s="24"/>
      <c r="G20" s="24"/>
      <c r="H20" s="24"/>
    </row>
    <row r="21" spans="1:8" s="1" customFormat="1" x14ac:dyDescent="0.2">
      <c r="A21" s="4"/>
      <c r="B21" s="4"/>
      <c r="C21" s="11"/>
      <c r="D21" s="11"/>
      <c r="E21" s="11"/>
      <c r="F21" s="11"/>
      <c r="G21" s="11"/>
      <c r="H21" s="11"/>
    </row>
    <row r="22" spans="1:8" s="1" customFormat="1" x14ac:dyDescent="0.2">
      <c r="A22" s="4"/>
      <c r="B22" s="4"/>
      <c r="C22" s="11"/>
      <c r="D22" s="11"/>
      <c r="E22" s="11"/>
      <c r="F22" s="11"/>
      <c r="G22" s="11"/>
      <c r="H22" s="11"/>
    </row>
    <row r="23" spans="1:8" s="1" customFormat="1" x14ac:dyDescent="0.2">
      <c r="A23" s="4"/>
      <c r="B23" s="4"/>
      <c r="C23" s="11"/>
      <c r="D23" s="11"/>
      <c r="E23" s="11"/>
      <c r="F23" s="11"/>
      <c r="G23" s="11"/>
      <c r="H23" s="11"/>
    </row>
    <row r="24" spans="1:8" s="1" customFormat="1" x14ac:dyDescent="0.2">
      <c r="A24" s="4"/>
      <c r="B24" s="4"/>
      <c r="C24" s="11"/>
      <c r="D24" s="11"/>
      <c r="E24" s="11"/>
      <c r="F24" s="11"/>
      <c r="G24" s="11"/>
      <c r="H24" s="11"/>
    </row>
    <row r="25" spans="1:8" s="1" customFormat="1" x14ac:dyDescent="0.2">
      <c r="A25" s="4"/>
      <c r="B25" s="4"/>
      <c r="C25" s="11"/>
      <c r="D25" s="11"/>
      <c r="E25" s="11"/>
      <c r="F25" s="11"/>
      <c r="G25" s="11"/>
      <c r="H25" s="11"/>
    </row>
    <row r="26" spans="1:8" s="1" customFormat="1" x14ac:dyDescent="0.2">
      <c r="A26" s="4"/>
      <c r="B26" s="4"/>
      <c r="C26" s="11"/>
      <c r="D26" s="11"/>
      <c r="E26" s="11"/>
      <c r="F26" s="11"/>
      <c r="G26" s="11"/>
      <c r="H26" s="11"/>
    </row>
    <row r="27" spans="1:8" s="1" customFormat="1" x14ac:dyDescent="0.2">
      <c r="A27" s="4"/>
      <c r="B27" s="4"/>
      <c r="C27" s="11"/>
      <c r="D27" s="11"/>
      <c r="E27" s="11"/>
      <c r="F27" s="11"/>
      <c r="G27" s="11"/>
      <c r="H27" s="11"/>
    </row>
    <row r="28" spans="1:8" s="1" customFormat="1" ht="38.25" x14ac:dyDescent="0.2">
      <c r="A28" s="31" t="s">
        <v>199</v>
      </c>
      <c r="B28" s="31" t="s">
        <v>134</v>
      </c>
      <c r="C28" s="30" t="s">
        <v>145</v>
      </c>
      <c r="D28" s="30" t="s">
        <v>146</v>
      </c>
      <c r="E28" s="30" t="s">
        <v>220</v>
      </c>
      <c r="F28" s="30" t="s">
        <v>147</v>
      </c>
      <c r="G28" s="30" t="s">
        <v>148</v>
      </c>
      <c r="H28" s="30" t="s">
        <v>149</v>
      </c>
    </row>
    <row r="29" spans="1:8" x14ac:dyDescent="0.2">
      <c r="A29" s="21"/>
      <c r="B29" s="21" t="s">
        <v>164</v>
      </c>
      <c r="C29" s="24"/>
      <c r="D29" s="24"/>
      <c r="E29" s="24"/>
      <c r="F29" s="24"/>
      <c r="G29" s="24"/>
      <c r="H29" s="24"/>
    </row>
    <row r="30" spans="1:8" ht="25.5" x14ac:dyDescent="0.2">
      <c r="A30" s="21" t="s">
        <v>165</v>
      </c>
      <c r="B30" s="22" t="s">
        <v>166</v>
      </c>
      <c r="C30" s="23">
        <v>719703</v>
      </c>
      <c r="D30" s="23">
        <v>0</v>
      </c>
      <c r="E30" s="23">
        <v>0</v>
      </c>
      <c r="F30" s="23">
        <v>0</v>
      </c>
      <c r="G30" s="23">
        <v>719703</v>
      </c>
      <c r="H30" s="23">
        <v>0</v>
      </c>
    </row>
    <row r="31" spans="1:8" ht="25.5" x14ac:dyDescent="0.2">
      <c r="A31" s="21" t="s">
        <v>167</v>
      </c>
      <c r="B31" s="22" t="s">
        <v>168</v>
      </c>
      <c r="C31" s="23">
        <v>301109</v>
      </c>
      <c r="D31" s="23">
        <v>0</v>
      </c>
      <c r="E31" s="23">
        <v>0</v>
      </c>
      <c r="F31" s="23">
        <v>0</v>
      </c>
      <c r="G31" s="23">
        <v>301109</v>
      </c>
      <c r="H31" s="23">
        <v>0</v>
      </c>
    </row>
    <row r="32" spans="1:8" ht="25.5" x14ac:dyDescent="0.2">
      <c r="A32" s="21" t="s">
        <v>169</v>
      </c>
      <c r="B32" s="22" t="s">
        <v>170</v>
      </c>
      <c r="C32" s="23">
        <v>94184</v>
      </c>
      <c r="D32" s="23">
        <v>0</v>
      </c>
      <c r="E32" s="23">
        <v>298050</v>
      </c>
      <c r="F32" s="23">
        <v>0</v>
      </c>
      <c r="G32" s="23">
        <v>392234</v>
      </c>
      <c r="H32" s="23">
        <v>0</v>
      </c>
    </row>
    <row r="33" spans="1:8" ht="25.5" x14ac:dyDescent="0.2">
      <c r="A33" s="21" t="s">
        <v>71</v>
      </c>
      <c r="B33" s="22" t="s">
        <v>72</v>
      </c>
      <c r="C33" s="23">
        <v>0</v>
      </c>
      <c r="D33" s="23">
        <v>0</v>
      </c>
      <c r="E33" s="23">
        <v>0</v>
      </c>
      <c r="F33" s="23">
        <v>108268</v>
      </c>
      <c r="G33" s="23">
        <v>0</v>
      </c>
      <c r="H33" s="23">
        <v>108268</v>
      </c>
    </row>
    <row r="34" spans="1:8" x14ac:dyDescent="0.2">
      <c r="A34" s="18"/>
      <c r="B34" s="18"/>
      <c r="C34" s="20"/>
      <c r="D34" s="20"/>
      <c r="E34" s="20"/>
      <c r="F34" s="20"/>
      <c r="G34" s="20"/>
      <c r="H34" s="20"/>
    </row>
    <row r="35" spans="1:8" ht="25.5" x14ac:dyDescent="0.2">
      <c r="A35" s="21" t="s">
        <v>171</v>
      </c>
      <c r="B35" s="22" t="s">
        <v>172</v>
      </c>
      <c r="C35" s="23">
        <v>2424106</v>
      </c>
      <c r="D35" s="23">
        <v>0</v>
      </c>
      <c r="E35" s="23">
        <v>0</v>
      </c>
      <c r="F35" s="23">
        <v>0</v>
      </c>
      <c r="G35" s="23">
        <v>2424106</v>
      </c>
      <c r="H35" s="23">
        <v>0</v>
      </c>
    </row>
    <row r="36" spans="1:8" ht="25.5" x14ac:dyDescent="0.2">
      <c r="A36" s="21" t="s">
        <v>77</v>
      </c>
      <c r="B36" s="22" t="s">
        <v>78</v>
      </c>
      <c r="C36" s="23">
        <v>0</v>
      </c>
      <c r="D36" s="23">
        <v>0</v>
      </c>
      <c r="E36" s="23">
        <v>225300</v>
      </c>
      <c r="F36" s="23">
        <v>0</v>
      </c>
      <c r="G36" s="23">
        <v>225300</v>
      </c>
      <c r="H36" s="23">
        <v>0</v>
      </c>
    </row>
    <row r="37" spans="1:8" ht="38.25" x14ac:dyDescent="0.2">
      <c r="A37" s="21" t="s">
        <v>173</v>
      </c>
      <c r="B37" s="22" t="s">
        <v>174</v>
      </c>
      <c r="C37" s="23">
        <v>695365</v>
      </c>
      <c r="D37" s="23">
        <v>0</v>
      </c>
      <c r="E37" s="23">
        <v>0</v>
      </c>
      <c r="F37" s="23">
        <v>0</v>
      </c>
      <c r="G37" s="23">
        <v>695365</v>
      </c>
      <c r="H37" s="23">
        <v>0</v>
      </c>
    </row>
    <row r="38" spans="1:8" ht="38.25" x14ac:dyDescent="0.2">
      <c r="A38" s="21" t="s">
        <v>79</v>
      </c>
      <c r="B38" s="22" t="s">
        <v>80</v>
      </c>
      <c r="C38" s="23">
        <v>63179</v>
      </c>
      <c r="D38" s="23">
        <v>0</v>
      </c>
      <c r="E38" s="23">
        <v>0</v>
      </c>
      <c r="F38" s="23">
        <v>0</v>
      </c>
      <c r="G38" s="23">
        <v>63179</v>
      </c>
      <c r="H38" s="23">
        <v>0</v>
      </c>
    </row>
    <row r="39" spans="1:8" ht="38.25" x14ac:dyDescent="0.2">
      <c r="A39" s="21" t="s">
        <v>83</v>
      </c>
      <c r="B39" s="22" t="s">
        <v>84</v>
      </c>
      <c r="C39" s="23">
        <v>0</v>
      </c>
      <c r="D39" s="23">
        <v>0</v>
      </c>
      <c r="E39" s="23">
        <v>419942</v>
      </c>
      <c r="F39" s="23">
        <v>0</v>
      </c>
      <c r="G39" s="23">
        <v>419942</v>
      </c>
      <c r="H39" s="23">
        <v>0</v>
      </c>
    </row>
    <row r="40" spans="1:8" ht="25.5" x14ac:dyDescent="0.2">
      <c r="A40" s="21" t="s">
        <v>175</v>
      </c>
      <c r="B40" s="22" t="s">
        <v>176</v>
      </c>
      <c r="C40" s="23">
        <v>0</v>
      </c>
      <c r="D40" s="23">
        <v>0</v>
      </c>
      <c r="E40" s="23">
        <v>1692913</v>
      </c>
      <c r="F40" s="23">
        <v>0</v>
      </c>
      <c r="G40" s="23">
        <v>1692913</v>
      </c>
      <c r="H40" s="23">
        <v>0</v>
      </c>
    </row>
    <row r="41" spans="1:8" ht="25.5" x14ac:dyDescent="0.2">
      <c r="A41" s="21" t="s">
        <v>177</v>
      </c>
      <c r="B41" s="22" t="s">
        <v>178</v>
      </c>
      <c r="C41" s="23">
        <v>0</v>
      </c>
      <c r="D41" s="23">
        <v>2131206</v>
      </c>
      <c r="E41" s="23">
        <v>0</v>
      </c>
      <c r="F41" s="23">
        <v>0</v>
      </c>
      <c r="G41" s="23">
        <v>0</v>
      </c>
      <c r="H41" s="23">
        <v>2131206</v>
      </c>
    </row>
    <row r="42" spans="1:8" s="1" customFormat="1" x14ac:dyDescent="0.2">
      <c r="A42" s="4"/>
      <c r="B42" s="8"/>
      <c r="C42" s="9"/>
      <c r="D42" s="9"/>
      <c r="E42" s="9"/>
      <c r="F42" s="9"/>
      <c r="G42" s="9"/>
      <c r="H42" s="9"/>
    </row>
    <row r="43" spans="1:8" s="1" customFormat="1" x14ac:dyDescent="0.2">
      <c r="A43" s="4"/>
      <c r="B43" s="8"/>
      <c r="C43" s="9"/>
      <c r="D43" s="9"/>
      <c r="E43" s="9"/>
      <c r="F43" s="9"/>
      <c r="G43" s="9"/>
      <c r="H43" s="9"/>
    </row>
    <row r="44" spans="1:8" s="1" customFormat="1" x14ac:dyDescent="0.2">
      <c r="A44" s="4"/>
      <c r="B44" s="8"/>
      <c r="C44" s="9"/>
      <c r="D44" s="9"/>
      <c r="E44" s="9"/>
      <c r="F44" s="9"/>
      <c r="G44" s="9"/>
      <c r="H44" s="9"/>
    </row>
    <row r="45" spans="1:8" s="1" customFormat="1" x14ac:dyDescent="0.2">
      <c r="A45" s="4"/>
      <c r="B45" s="8"/>
      <c r="C45" s="9"/>
      <c r="D45" s="9"/>
      <c r="E45" s="9"/>
      <c r="F45" s="9"/>
      <c r="G45" s="9"/>
      <c r="H45" s="9"/>
    </row>
    <row r="46" spans="1:8" s="1" customFormat="1" x14ac:dyDescent="0.2">
      <c r="A46" s="28"/>
      <c r="B46" s="28"/>
      <c r="C46" s="29"/>
      <c r="D46" s="29"/>
      <c r="E46" s="29"/>
      <c r="F46" s="29"/>
      <c r="G46" s="29"/>
      <c r="H46" s="29"/>
    </row>
    <row r="47" spans="1:8" s="1" customFormat="1" x14ac:dyDescent="0.2">
      <c r="A47" s="28"/>
      <c r="B47" s="28"/>
      <c r="C47" s="29"/>
      <c r="D47" s="29"/>
      <c r="E47" s="29"/>
      <c r="F47" s="29"/>
      <c r="G47" s="29"/>
      <c r="H47" s="29"/>
    </row>
    <row r="48" spans="1:8" s="1" customFormat="1" x14ac:dyDescent="0.2">
      <c r="A48" s="28"/>
      <c r="B48" s="28"/>
      <c r="C48" s="29"/>
      <c r="D48" s="29"/>
      <c r="E48" s="29"/>
      <c r="F48" s="29"/>
      <c r="G48" s="29"/>
      <c r="H48" s="29"/>
    </row>
    <row r="49" spans="1:8" s="1" customFormat="1" x14ac:dyDescent="0.2">
      <c r="A49" s="28"/>
      <c r="B49" s="28"/>
      <c r="C49" s="29"/>
      <c r="D49" s="29"/>
      <c r="E49" s="29"/>
      <c r="F49" s="29"/>
      <c r="G49" s="29"/>
      <c r="H49" s="29"/>
    </row>
    <row r="50" spans="1:8" s="1" customFormat="1" x14ac:dyDescent="0.2">
      <c r="A50" s="28"/>
      <c r="B50" s="28"/>
      <c r="C50" s="29"/>
      <c r="D50" s="29"/>
      <c r="E50" s="29"/>
      <c r="F50" s="29"/>
      <c r="G50" s="29"/>
      <c r="H50" s="29"/>
    </row>
    <row r="51" spans="1:8" s="1" customFormat="1" ht="38.25" x14ac:dyDescent="0.2">
      <c r="A51" s="31" t="s">
        <v>199</v>
      </c>
      <c r="B51" s="31" t="s">
        <v>134</v>
      </c>
      <c r="C51" s="30" t="s">
        <v>145</v>
      </c>
      <c r="D51" s="30" t="s">
        <v>146</v>
      </c>
      <c r="E51" s="30" t="s">
        <v>220</v>
      </c>
      <c r="F51" s="30" t="s">
        <v>147</v>
      </c>
      <c r="G51" s="30" t="s">
        <v>148</v>
      </c>
      <c r="H51" s="30" t="s">
        <v>149</v>
      </c>
    </row>
    <row r="52" spans="1:8" s="5" customFormat="1" ht="25.5" x14ac:dyDescent="0.2">
      <c r="A52" s="21" t="s">
        <v>87</v>
      </c>
      <c r="B52" s="22" t="s">
        <v>88</v>
      </c>
      <c r="C52" s="23">
        <v>0</v>
      </c>
      <c r="D52" s="23">
        <v>1012603</v>
      </c>
      <c r="E52" s="23">
        <v>0</v>
      </c>
      <c r="F52" s="23">
        <v>0</v>
      </c>
      <c r="G52" s="23">
        <v>0</v>
      </c>
      <c r="H52" s="23">
        <v>1012603</v>
      </c>
    </row>
    <row r="53" spans="1:8" ht="25.5" x14ac:dyDescent="0.2">
      <c r="A53" s="21" t="s">
        <v>89</v>
      </c>
      <c r="B53" s="22" t="s">
        <v>90</v>
      </c>
      <c r="C53" s="23">
        <v>0</v>
      </c>
      <c r="D53" s="23">
        <v>0</v>
      </c>
      <c r="E53" s="23">
        <v>0</v>
      </c>
      <c r="F53" s="23">
        <v>225300</v>
      </c>
      <c r="G53" s="23">
        <v>0</v>
      </c>
      <c r="H53" s="23">
        <v>225300</v>
      </c>
    </row>
    <row r="54" spans="1:8" ht="25.5" x14ac:dyDescent="0.2">
      <c r="A54" s="21" t="s">
        <v>179</v>
      </c>
      <c r="B54" s="22" t="s">
        <v>180</v>
      </c>
      <c r="C54" s="23">
        <v>0</v>
      </c>
      <c r="D54" s="23">
        <v>1413103</v>
      </c>
      <c r="E54" s="23">
        <v>0</v>
      </c>
      <c r="F54" s="23">
        <v>0</v>
      </c>
      <c r="G54" s="23">
        <v>0</v>
      </c>
      <c r="H54" s="23">
        <v>1413103</v>
      </c>
    </row>
    <row r="55" spans="1:8" ht="25.5" x14ac:dyDescent="0.2">
      <c r="A55" s="21" t="s">
        <v>181</v>
      </c>
      <c r="B55" s="22" t="s">
        <v>182</v>
      </c>
      <c r="C55" s="23">
        <v>0</v>
      </c>
      <c r="D55" s="23">
        <v>0</v>
      </c>
      <c r="E55" s="23">
        <v>0</v>
      </c>
      <c r="F55" s="23">
        <v>83442</v>
      </c>
      <c r="G55" s="23">
        <v>0</v>
      </c>
      <c r="H55" s="23">
        <v>83442</v>
      </c>
    </row>
    <row r="56" spans="1:8" ht="25.5" x14ac:dyDescent="0.2">
      <c r="A56" s="21" t="s">
        <v>91</v>
      </c>
      <c r="B56" s="22" t="s">
        <v>92</v>
      </c>
      <c r="C56" s="23">
        <v>379086</v>
      </c>
      <c r="D56" s="23">
        <v>0</v>
      </c>
      <c r="E56" s="23">
        <v>0</v>
      </c>
      <c r="F56" s="23">
        <v>50558</v>
      </c>
      <c r="G56" s="23">
        <v>328528</v>
      </c>
      <c r="H56" s="23">
        <v>0</v>
      </c>
    </row>
    <row r="57" spans="1:8" ht="25.5" x14ac:dyDescent="0.2">
      <c r="A57" s="21" t="s">
        <v>93</v>
      </c>
      <c r="B57" s="22" t="s">
        <v>94</v>
      </c>
      <c r="C57" s="23">
        <v>0</v>
      </c>
      <c r="D57" s="23">
        <v>0</v>
      </c>
      <c r="E57" s="23">
        <v>0</v>
      </c>
      <c r="F57" s="23">
        <v>311673</v>
      </c>
      <c r="G57" s="23">
        <v>0</v>
      </c>
      <c r="H57" s="23">
        <v>311673</v>
      </c>
    </row>
    <row r="58" spans="1:8" x14ac:dyDescent="0.2">
      <c r="A58" s="21"/>
      <c r="B58" s="21" t="s">
        <v>183</v>
      </c>
      <c r="C58" s="24">
        <f t="shared" ref="C58:H58" si="2">SUM(C30:C57)</f>
        <v>4676732</v>
      </c>
      <c r="D58" s="24">
        <f t="shared" si="2"/>
        <v>4556912</v>
      </c>
      <c r="E58" s="24">
        <f t="shared" si="2"/>
        <v>2636205</v>
      </c>
      <c r="F58" s="24">
        <f t="shared" si="2"/>
        <v>779241</v>
      </c>
      <c r="G58" s="24">
        <f t="shared" si="2"/>
        <v>7262379</v>
      </c>
      <c r="H58" s="24">
        <f t="shared" si="2"/>
        <v>5285595</v>
      </c>
    </row>
    <row r="59" spans="1:8" x14ac:dyDescent="0.2">
      <c r="A59" s="21"/>
      <c r="B59" s="22"/>
      <c r="C59" s="23"/>
      <c r="D59" s="23"/>
      <c r="E59" s="23"/>
      <c r="F59" s="23"/>
      <c r="G59" s="23"/>
      <c r="H59" s="23"/>
    </row>
    <row r="60" spans="1:8" x14ac:dyDescent="0.2">
      <c r="A60" s="21"/>
      <c r="B60" s="21" t="s">
        <v>184</v>
      </c>
      <c r="C60" s="23"/>
      <c r="D60" s="23"/>
      <c r="E60" s="23"/>
      <c r="F60" s="23"/>
      <c r="G60" s="23"/>
      <c r="H60" s="23"/>
    </row>
    <row r="61" spans="1:8" ht="25.5" x14ac:dyDescent="0.2">
      <c r="A61" s="21" t="s">
        <v>185</v>
      </c>
      <c r="B61" s="22" t="s">
        <v>186</v>
      </c>
      <c r="C61" s="23">
        <v>1692913</v>
      </c>
      <c r="D61" s="23">
        <v>0</v>
      </c>
      <c r="E61" s="23">
        <v>0</v>
      </c>
      <c r="F61" s="23">
        <v>1692913</v>
      </c>
      <c r="G61" s="23">
        <v>0</v>
      </c>
      <c r="H61" s="23">
        <v>0</v>
      </c>
    </row>
    <row r="62" spans="1:8" ht="25.5" x14ac:dyDescent="0.2">
      <c r="A62" s="21" t="s">
        <v>187</v>
      </c>
      <c r="B62" s="22" t="s">
        <v>188</v>
      </c>
      <c r="C62" s="23">
        <v>0</v>
      </c>
      <c r="D62" s="23">
        <v>0</v>
      </c>
      <c r="E62" s="23">
        <v>0</v>
      </c>
      <c r="F62" s="23">
        <v>392612</v>
      </c>
      <c r="G62" s="23">
        <v>0</v>
      </c>
      <c r="H62" s="23">
        <v>392612</v>
      </c>
    </row>
    <row r="63" spans="1:8" ht="25.5" x14ac:dyDescent="0.2">
      <c r="A63" s="21" t="s">
        <v>95</v>
      </c>
      <c r="B63" s="22" t="s">
        <v>96</v>
      </c>
      <c r="C63" s="23">
        <v>0</v>
      </c>
      <c r="D63" s="23">
        <v>1300301</v>
      </c>
      <c r="E63" s="23">
        <v>0</v>
      </c>
      <c r="F63" s="23">
        <v>0</v>
      </c>
      <c r="G63" s="23">
        <v>0</v>
      </c>
      <c r="H63" s="23">
        <v>1300301</v>
      </c>
    </row>
    <row r="64" spans="1:8" x14ac:dyDescent="0.2">
      <c r="A64" s="21" t="s">
        <v>189</v>
      </c>
      <c r="B64" s="21" t="s">
        <v>190</v>
      </c>
      <c r="C64" s="24">
        <f>SUM(C61:C63)</f>
        <v>1692913</v>
      </c>
      <c r="D64" s="24">
        <f>SUM(D61:D63)</f>
        <v>1300301</v>
      </c>
      <c r="E64" s="24">
        <v>0</v>
      </c>
      <c r="F64" s="24">
        <f>SUM(F61:F63)</f>
        <v>2085525</v>
      </c>
      <c r="G64" s="24">
        <v>0</v>
      </c>
      <c r="H64" s="24">
        <f>SUM(H61:H63)</f>
        <v>1692913</v>
      </c>
    </row>
    <row r="65" spans="1:8" s="1" customFormat="1" x14ac:dyDescent="0.2">
      <c r="A65" s="21"/>
      <c r="B65" s="21"/>
      <c r="C65" s="24"/>
      <c r="D65" s="24"/>
      <c r="E65" s="24"/>
      <c r="F65" s="24"/>
      <c r="G65" s="24"/>
      <c r="H65" s="24"/>
    </row>
    <row r="66" spans="1:8" x14ac:dyDescent="0.2">
      <c r="A66" s="21"/>
      <c r="B66" s="21" t="s">
        <v>191</v>
      </c>
      <c r="C66" s="23"/>
      <c r="D66" s="23"/>
      <c r="E66" s="23"/>
      <c r="F66" s="23"/>
      <c r="G66" s="23"/>
      <c r="H66" s="23"/>
    </row>
    <row r="67" spans="1:8" ht="25.5" x14ac:dyDescent="0.2">
      <c r="A67" s="21" t="s">
        <v>111</v>
      </c>
      <c r="B67" s="22" t="s">
        <v>112</v>
      </c>
      <c r="C67" s="23">
        <v>233702</v>
      </c>
      <c r="D67" s="23">
        <v>0</v>
      </c>
      <c r="E67" s="23">
        <v>22800</v>
      </c>
      <c r="F67" s="23">
        <v>248100</v>
      </c>
      <c r="G67" s="23">
        <v>8402</v>
      </c>
      <c r="H67" s="23">
        <v>0</v>
      </c>
    </row>
    <row r="68" spans="1:8" ht="25.5" x14ac:dyDescent="0.2">
      <c r="A68" s="21" t="s">
        <v>113</v>
      </c>
      <c r="B68" s="22" t="s">
        <v>114</v>
      </c>
      <c r="C68" s="23">
        <v>778968</v>
      </c>
      <c r="D68" s="23">
        <v>0</v>
      </c>
      <c r="E68" s="23">
        <v>500198</v>
      </c>
      <c r="F68" s="23">
        <v>695192</v>
      </c>
      <c r="G68" s="23">
        <v>583974</v>
      </c>
      <c r="H68" s="23">
        <v>0</v>
      </c>
    </row>
    <row r="69" spans="1:8" ht="25.5" x14ac:dyDescent="0.2">
      <c r="A69" s="21" t="s">
        <v>192</v>
      </c>
      <c r="B69" s="22" t="s">
        <v>193</v>
      </c>
      <c r="C69" s="23">
        <v>14236</v>
      </c>
      <c r="D69" s="23">
        <v>0</v>
      </c>
      <c r="E69" s="23">
        <v>0</v>
      </c>
      <c r="F69" s="23">
        <v>0</v>
      </c>
      <c r="G69" s="23">
        <v>14236</v>
      </c>
      <c r="H69" s="23">
        <v>0</v>
      </c>
    </row>
    <row r="70" spans="1:8" x14ac:dyDescent="0.2">
      <c r="A70" s="21"/>
      <c r="B70" s="21" t="s">
        <v>194</v>
      </c>
      <c r="C70" s="24">
        <f>SUM(C67:C69)</f>
        <v>1026906</v>
      </c>
      <c r="D70" s="24"/>
      <c r="E70" s="24">
        <f>SUM(E67:E69)</f>
        <v>522998</v>
      </c>
      <c r="F70" s="24">
        <f>SUM(F67:F69)</f>
        <v>943292</v>
      </c>
      <c r="G70" s="24">
        <f>SUM(G67:G69)</f>
        <v>606612</v>
      </c>
      <c r="H70" s="24">
        <f>SUM(H67:H69)</f>
        <v>0</v>
      </c>
    </row>
    <row r="71" spans="1:8" x14ac:dyDescent="0.2">
      <c r="A71" s="4"/>
      <c r="B71" s="8"/>
      <c r="C71" s="9"/>
      <c r="D71" s="9"/>
      <c r="E71" s="9"/>
      <c r="F71" s="9"/>
      <c r="G71" s="9"/>
      <c r="H71" s="9"/>
    </row>
    <row r="72" spans="1:8" x14ac:dyDescent="0.2">
      <c r="A72" s="4"/>
      <c r="B72" s="4"/>
      <c r="C72" s="11"/>
      <c r="D72" s="11"/>
      <c r="E72" s="11"/>
      <c r="F72" s="11"/>
      <c r="G72" s="11"/>
      <c r="H72" s="11"/>
    </row>
    <row r="73" spans="1:8" x14ac:dyDescent="0.2">
      <c r="A73" s="8"/>
      <c r="B73" s="8"/>
      <c r="C73" s="9"/>
      <c r="D73" s="9"/>
      <c r="E73" s="9"/>
      <c r="F73" s="9"/>
      <c r="G73" s="9"/>
      <c r="H73" s="9"/>
    </row>
    <row r="74" spans="1:8" x14ac:dyDescent="0.2">
      <c r="A74" s="8"/>
      <c r="B74" s="8"/>
      <c r="C74" s="9"/>
      <c r="D74" s="9"/>
      <c r="E74" s="9"/>
      <c r="F74" s="9"/>
      <c r="G74" s="9"/>
      <c r="H74" s="9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1" sqref="E1"/>
    </sheetView>
  </sheetViews>
  <sheetFormatPr defaultRowHeight="12.75" x14ac:dyDescent="0.2"/>
  <cols>
    <col min="1" max="1" width="10.42578125" style="3" customWidth="1"/>
    <col min="2" max="2" width="45.85546875" style="3" customWidth="1"/>
    <col min="3" max="3" width="13.140625" style="3" customWidth="1"/>
    <col min="4" max="4" width="10.5703125" style="3" customWidth="1"/>
    <col min="5" max="5" width="13.140625" style="3" customWidth="1"/>
    <col min="6" max="6" width="9.42578125" style="3" customWidth="1"/>
    <col min="7" max="7" width="13.42578125" style="3" customWidth="1"/>
    <col min="8" max="8" width="10.28515625" style="3" customWidth="1"/>
  </cols>
  <sheetData>
    <row r="1" spans="1:8" s="1" customFormat="1" x14ac:dyDescent="0.2">
      <c r="A1" s="3"/>
      <c r="B1" s="3"/>
      <c r="C1" s="3"/>
      <c r="D1" s="3"/>
      <c r="E1" s="6" t="s">
        <v>223</v>
      </c>
      <c r="F1" s="6"/>
      <c r="H1" s="6"/>
    </row>
    <row r="2" spans="1:8" x14ac:dyDescent="0.2">
      <c r="B2" s="2" t="s">
        <v>202</v>
      </c>
    </row>
    <row r="3" spans="1:8" x14ac:dyDescent="0.2">
      <c r="A3" s="2"/>
    </row>
    <row r="4" spans="1:8" x14ac:dyDescent="0.2">
      <c r="C4" s="2"/>
      <c r="D4" s="2"/>
      <c r="E4" s="2"/>
      <c r="F4" s="2"/>
      <c r="G4" s="2"/>
      <c r="H4" s="2"/>
    </row>
    <row r="5" spans="1:8" ht="38.25" x14ac:dyDescent="0.2">
      <c r="A5" s="31" t="s">
        <v>199</v>
      </c>
      <c r="B5" s="31" t="s">
        <v>134</v>
      </c>
      <c r="C5" s="30" t="s">
        <v>145</v>
      </c>
      <c r="D5" s="30" t="s">
        <v>146</v>
      </c>
      <c r="E5" s="30" t="s">
        <v>220</v>
      </c>
      <c r="F5" s="30" t="s">
        <v>147</v>
      </c>
      <c r="G5" s="30" t="s">
        <v>148</v>
      </c>
      <c r="H5" s="30" t="s">
        <v>149</v>
      </c>
    </row>
    <row r="6" spans="1:8" ht="15" customHeight="1" x14ac:dyDescent="0.2">
      <c r="A6" s="18"/>
      <c r="B6" s="19" t="s">
        <v>200</v>
      </c>
      <c r="C6" s="18"/>
      <c r="D6" s="18"/>
      <c r="E6" s="18"/>
      <c r="F6" s="18"/>
      <c r="G6" s="18"/>
      <c r="H6" s="18"/>
    </row>
    <row r="7" spans="1:8" ht="25.5" x14ac:dyDescent="0.2">
      <c r="A7" s="21" t="s">
        <v>69</v>
      </c>
      <c r="B7" s="22" t="s">
        <v>70</v>
      </c>
      <c r="C7" s="22">
        <v>0</v>
      </c>
      <c r="D7" s="22">
        <v>0</v>
      </c>
      <c r="E7" s="22">
        <v>196843</v>
      </c>
      <c r="F7" s="22">
        <v>0</v>
      </c>
      <c r="G7" s="22">
        <v>196843</v>
      </c>
      <c r="H7" s="22">
        <v>0</v>
      </c>
    </row>
    <row r="8" spans="1:8" ht="25.5" x14ac:dyDescent="0.2">
      <c r="A8" s="21" t="s">
        <v>169</v>
      </c>
      <c r="B8" s="22" t="s">
        <v>170</v>
      </c>
      <c r="C8" s="22">
        <v>96016</v>
      </c>
      <c r="D8" s="22">
        <v>0</v>
      </c>
      <c r="E8" s="22">
        <v>0</v>
      </c>
      <c r="F8" s="22">
        <v>0</v>
      </c>
      <c r="G8" s="22">
        <v>96016</v>
      </c>
      <c r="H8" s="22">
        <v>0</v>
      </c>
    </row>
    <row r="9" spans="1:8" ht="25.5" x14ac:dyDescent="0.2">
      <c r="A9" s="21" t="s">
        <v>71</v>
      </c>
      <c r="B9" s="22" t="s">
        <v>72</v>
      </c>
      <c r="C9" s="22">
        <v>0</v>
      </c>
      <c r="D9" s="22">
        <v>0</v>
      </c>
      <c r="E9" s="22">
        <v>551848</v>
      </c>
      <c r="F9" s="22">
        <v>0</v>
      </c>
      <c r="G9" s="22">
        <v>551848</v>
      </c>
      <c r="H9" s="22">
        <v>0</v>
      </c>
    </row>
    <row r="10" spans="1:8" ht="25.5" x14ac:dyDescent="0.2">
      <c r="A10" s="21" t="s">
        <v>171</v>
      </c>
      <c r="B10" s="22" t="s">
        <v>172</v>
      </c>
      <c r="C10" s="22">
        <v>137636</v>
      </c>
      <c r="D10" s="22">
        <v>0</v>
      </c>
      <c r="E10" s="22">
        <v>0</v>
      </c>
      <c r="F10" s="22">
        <v>0</v>
      </c>
      <c r="G10" s="22">
        <v>137636</v>
      </c>
      <c r="H10" s="22">
        <v>0</v>
      </c>
    </row>
    <row r="11" spans="1:8" ht="25.5" x14ac:dyDescent="0.2">
      <c r="A11" s="21" t="s">
        <v>77</v>
      </c>
      <c r="B11" s="22" t="s">
        <v>78</v>
      </c>
      <c r="C11" s="22">
        <v>60535</v>
      </c>
      <c r="D11" s="22">
        <v>0</v>
      </c>
      <c r="E11" s="22">
        <v>0</v>
      </c>
      <c r="F11" s="22">
        <v>0</v>
      </c>
      <c r="G11" s="22">
        <v>60535</v>
      </c>
      <c r="H11" s="22">
        <v>0</v>
      </c>
    </row>
    <row r="12" spans="1:8" ht="38.25" x14ac:dyDescent="0.2">
      <c r="A12" s="21" t="s">
        <v>173</v>
      </c>
      <c r="B12" s="22" t="s">
        <v>174</v>
      </c>
      <c r="C12" s="22">
        <v>1136261</v>
      </c>
      <c r="D12" s="22">
        <v>0</v>
      </c>
      <c r="E12" s="22">
        <v>0</v>
      </c>
      <c r="F12" s="22">
        <v>0</v>
      </c>
      <c r="G12" s="22">
        <v>1136261</v>
      </c>
      <c r="H12" s="22">
        <v>0</v>
      </c>
    </row>
    <row r="13" spans="1:8" ht="38.25" x14ac:dyDescent="0.2">
      <c r="A13" s="21" t="s">
        <v>195</v>
      </c>
      <c r="B13" s="22" t="s">
        <v>196</v>
      </c>
      <c r="C13" s="22">
        <v>416053</v>
      </c>
      <c r="D13" s="22">
        <v>0</v>
      </c>
      <c r="E13" s="22">
        <v>0</v>
      </c>
      <c r="F13" s="22">
        <v>0</v>
      </c>
      <c r="G13" s="22">
        <v>416053</v>
      </c>
      <c r="H13" s="22">
        <v>0</v>
      </c>
    </row>
    <row r="14" spans="1:8" ht="25.5" x14ac:dyDescent="0.2">
      <c r="A14" s="21" t="s">
        <v>177</v>
      </c>
      <c r="B14" s="22" t="s">
        <v>178</v>
      </c>
      <c r="C14" s="22">
        <v>0</v>
      </c>
      <c r="D14" s="22">
        <v>137636</v>
      </c>
      <c r="E14" s="22">
        <v>0</v>
      </c>
      <c r="F14" s="22">
        <v>0</v>
      </c>
      <c r="G14" s="22">
        <v>0</v>
      </c>
      <c r="H14" s="22">
        <v>137636</v>
      </c>
    </row>
    <row r="15" spans="1:8" ht="25.5" x14ac:dyDescent="0.2">
      <c r="A15" s="21" t="s">
        <v>89</v>
      </c>
      <c r="B15" s="22" t="s">
        <v>90</v>
      </c>
      <c r="C15" s="22">
        <v>0</v>
      </c>
      <c r="D15" s="22">
        <v>0</v>
      </c>
      <c r="E15" s="22">
        <v>0</v>
      </c>
      <c r="F15" s="22">
        <v>196843</v>
      </c>
      <c r="G15" s="22">
        <v>0</v>
      </c>
      <c r="H15" s="22">
        <v>196843</v>
      </c>
    </row>
    <row r="16" spans="1:8" ht="36.75" customHeight="1" x14ac:dyDescent="0.2">
      <c r="A16" s="21" t="s">
        <v>179</v>
      </c>
      <c r="B16" s="22" t="s">
        <v>180</v>
      </c>
      <c r="C16" s="22">
        <v>0</v>
      </c>
      <c r="D16" s="22">
        <v>1136261</v>
      </c>
      <c r="E16" s="22">
        <v>0</v>
      </c>
      <c r="F16" s="22">
        <v>0</v>
      </c>
      <c r="G16" s="22">
        <v>0</v>
      </c>
      <c r="H16" s="22">
        <v>1136261</v>
      </c>
    </row>
    <row r="17" spans="1:8" ht="25.5" x14ac:dyDescent="0.2">
      <c r="A17" s="21" t="s">
        <v>91</v>
      </c>
      <c r="B17" s="22" t="s">
        <v>92</v>
      </c>
      <c r="C17" s="22">
        <v>0</v>
      </c>
      <c r="D17" s="22">
        <v>572604</v>
      </c>
      <c r="E17" s="22">
        <v>0</v>
      </c>
      <c r="F17" s="22">
        <v>0</v>
      </c>
      <c r="G17" s="22">
        <v>0</v>
      </c>
      <c r="H17" s="22">
        <v>572604</v>
      </c>
    </row>
    <row r="18" spans="1:8" ht="36.75" customHeight="1" x14ac:dyDescent="0.2">
      <c r="A18" s="21" t="s">
        <v>93</v>
      </c>
      <c r="B18" s="22" t="s">
        <v>94</v>
      </c>
      <c r="C18" s="22">
        <v>0</v>
      </c>
      <c r="D18" s="22">
        <v>0</v>
      </c>
      <c r="E18" s="22">
        <v>0</v>
      </c>
      <c r="F18" s="22">
        <v>551848</v>
      </c>
      <c r="G18" s="22">
        <v>0</v>
      </c>
      <c r="H18" s="22">
        <v>551848</v>
      </c>
    </row>
    <row r="19" spans="1:8" s="5" customFormat="1" ht="15" customHeight="1" x14ac:dyDescent="0.2">
      <c r="A19" s="21"/>
      <c r="B19" s="19" t="s">
        <v>201</v>
      </c>
      <c r="C19" s="21"/>
      <c r="D19" s="21"/>
      <c r="E19" s="21"/>
      <c r="F19" s="21"/>
      <c r="G19" s="21"/>
      <c r="H19" s="21"/>
    </row>
    <row r="20" spans="1:8" x14ac:dyDescent="0.2">
      <c r="A20" s="4"/>
      <c r="B20" s="8"/>
      <c r="C20" s="8"/>
      <c r="D20" s="8"/>
      <c r="E20" s="8"/>
      <c r="F20" s="8"/>
      <c r="G20" s="8"/>
      <c r="H20" s="8"/>
    </row>
    <row r="21" spans="1:8" s="1" customFormat="1" x14ac:dyDescent="0.2">
      <c r="A21" s="4"/>
      <c r="B21" s="8"/>
      <c r="C21" s="8"/>
      <c r="D21" s="8"/>
      <c r="E21" s="8"/>
      <c r="F21" s="8"/>
      <c r="G21" s="8"/>
      <c r="H21" s="8"/>
    </row>
    <row r="22" spans="1:8" s="1" customFormat="1" x14ac:dyDescent="0.2">
      <c r="A22" s="4"/>
      <c r="B22" s="8"/>
      <c r="C22" s="8"/>
      <c r="D22" s="8"/>
      <c r="E22" s="8"/>
      <c r="F22" s="8"/>
      <c r="G22" s="8"/>
      <c r="H22" s="8"/>
    </row>
    <row r="23" spans="1:8" s="1" customFormat="1" ht="38.25" x14ac:dyDescent="0.2">
      <c r="A23" s="31" t="s">
        <v>199</v>
      </c>
      <c r="B23" s="31" t="s">
        <v>134</v>
      </c>
      <c r="C23" s="30" t="s">
        <v>145</v>
      </c>
      <c r="D23" s="30" t="s">
        <v>146</v>
      </c>
      <c r="E23" s="30" t="s">
        <v>220</v>
      </c>
      <c r="F23" s="30" t="s">
        <v>147</v>
      </c>
      <c r="G23" s="30" t="s">
        <v>148</v>
      </c>
      <c r="H23" s="30" t="s">
        <v>149</v>
      </c>
    </row>
    <row r="24" spans="1:8" x14ac:dyDescent="0.2">
      <c r="A24" s="21"/>
      <c r="B24" s="21" t="s">
        <v>197</v>
      </c>
      <c r="C24" s="22"/>
      <c r="D24" s="22"/>
      <c r="E24" s="22"/>
      <c r="F24" s="22"/>
      <c r="G24" s="22"/>
      <c r="H24" s="22"/>
    </row>
    <row r="25" spans="1:8" ht="25.5" x14ac:dyDescent="0.2">
      <c r="A25" s="21" t="s">
        <v>111</v>
      </c>
      <c r="B25" s="22" t="s">
        <v>112</v>
      </c>
      <c r="C25" s="22">
        <v>0</v>
      </c>
      <c r="D25" s="22">
        <v>0</v>
      </c>
      <c r="E25" s="22">
        <v>196843</v>
      </c>
      <c r="F25" s="22">
        <v>196843</v>
      </c>
      <c r="G25" s="22">
        <v>0</v>
      </c>
      <c r="H25" s="22">
        <v>0</v>
      </c>
    </row>
    <row r="26" spans="1:8" ht="25.5" x14ac:dyDescent="0.2">
      <c r="A26" s="21" t="s">
        <v>113</v>
      </c>
      <c r="B26" s="22" t="s">
        <v>114</v>
      </c>
      <c r="C26" s="22">
        <v>3194865</v>
      </c>
      <c r="D26" s="22">
        <v>0</v>
      </c>
      <c r="E26" s="22">
        <v>551848</v>
      </c>
      <c r="F26" s="22">
        <v>551848</v>
      </c>
      <c r="G26" s="22">
        <v>3194865</v>
      </c>
      <c r="H26" s="22">
        <v>0</v>
      </c>
    </row>
    <row r="27" spans="1:8" ht="25.5" x14ac:dyDescent="0.2">
      <c r="A27" s="21" t="s">
        <v>115</v>
      </c>
      <c r="B27" s="22" t="s">
        <v>116</v>
      </c>
      <c r="C27" s="22">
        <v>4042066</v>
      </c>
      <c r="D27" s="22">
        <v>0</v>
      </c>
      <c r="E27" s="22">
        <v>0</v>
      </c>
      <c r="F27" s="22">
        <v>4042066</v>
      </c>
      <c r="G27" s="22">
        <v>0</v>
      </c>
      <c r="H27" s="22">
        <v>0</v>
      </c>
    </row>
    <row r="28" spans="1:8" ht="23.25" customHeight="1" x14ac:dyDescent="0.2">
      <c r="A28" s="22"/>
      <c r="B28" s="21" t="s">
        <v>198</v>
      </c>
      <c r="C28" s="21">
        <f t="shared" ref="C28:H28" si="0">SUM(C25:C27)</f>
        <v>7236931</v>
      </c>
      <c r="D28" s="21">
        <f t="shared" si="0"/>
        <v>0</v>
      </c>
      <c r="E28" s="21">
        <f t="shared" si="0"/>
        <v>748691</v>
      </c>
      <c r="F28" s="21">
        <f t="shared" si="0"/>
        <v>4790757</v>
      </c>
      <c r="G28" s="21">
        <f t="shared" si="0"/>
        <v>3194865</v>
      </c>
      <c r="H28" s="21">
        <f t="shared" si="0"/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1" sqref="F1"/>
    </sheetView>
  </sheetViews>
  <sheetFormatPr defaultRowHeight="12.75" x14ac:dyDescent="0.2"/>
  <cols>
    <col min="1" max="1" width="9.7109375" style="3" customWidth="1"/>
    <col min="2" max="2" width="40.28515625" style="3" customWidth="1"/>
    <col min="3" max="3" width="11.5703125" style="6" customWidth="1"/>
    <col min="4" max="4" width="10.140625" style="6" customWidth="1"/>
    <col min="5" max="5" width="12" style="6" customWidth="1"/>
    <col min="6" max="6" width="9.28515625" style="6" customWidth="1"/>
    <col min="7" max="7" width="14" style="6" customWidth="1"/>
    <col min="8" max="8" width="15.7109375" style="6" customWidth="1"/>
  </cols>
  <sheetData>
    <row r="1" spans="1:10" s="1" customFormat="1" x14ac:dyDescent="0.2">
      <c r="A1" s="3"/>
      <c r="B1" s="3"/>
      <c r="C1" s="6"/>
      <c r="D1" s="6"/>
      <c r="E1" s="6"/>
      <c r="F1" s="6" t="s">
        <v>224</v>
      </c>
      <c r="G1" s="6"/>
      <c r="I1" s="6"/>
      <c r="J1"/>
    </row>
    <row r="2" spans="1:10" s="1" customFormat="1" x14ac:dyDescent="0.2">
      <c r="A2" s="3"/>
      <c r="B2" s="3"/>
      <c r="C2" s="6"/>
      <c r="D2" s="6"/>
      <c r="E2" s="6"/>
      <c r="F2" s="6"/>
      <c r="G2" s="6"/>
      <c r="H2" s="6"/>
    </row>
    <row r="3" spans="1:10" x14ac:dyDescent="0.2">
      <c r="A3" s="2"/>
      <c r="B3" s="2" t="s">
        <v>209</v>
      </c>
    </row>
    <row r="4" spans="1:10" x14ac:dyDescent="0.2">
      <c r="C4" s="7"/>
      <c r="D4" s="7"/>
      <c r="E4" s="7"/>
      <c r="F4" s="7"/>
      <c r="G4" s="7"/>
      <c r="H4" s="7"/>
    </row>
    <row r="5" spans="1:10" ht="38.25" x14ac:dyDescent="0.2">
      <c r="A5" s="31" t="s">
        <v>199</v>
      </c>
      <c r="B5" s="31" t="s">
        <v>134</v>
      </c>
      <c r="C5" s="30" t="s">
        <v>145</v>
      </c>
      <c r="D5" s="30" t="s">
        <v>146</v>
      </c>
      <c r="E5" s="30" t="s">
        <v>220</v>
      </c>
      <c r="F5" s="30" t="s">
        <v>147</v>
      </c>
      <c r="G5" s="30" t="s">
        <v>148</v>
      </c>
      <c r="H5" s="30" t="s">
        <v>149</v>
      </c>
    </row>
    <row r="6" spans="1:10" x14ac:dyDescent="0.2">
      <c r="A6" s="18"/>
      <c r="B6" s="18"/>
      <c r="C6" s="20"/>
      <c r="D6" s="20"/>
      <c r="E6" s="20"/>
      <c r="F6" s="20"/>
      <c r="G6" s="20"/>
      <c r="H6" s="20"/>
    </row>
    <row r="7" spans="1:10" s="1" customFormat="1" x14ac:dyDescent="0.2">
      <c r="A7" s="18"/>
      <c r="B7" s="19" t="s">
        <v>204</v>
      </c>
      <c r="C7" s="20"/>
      <c r="D7" s="20"/>
      <c r="E7" s="20"/>
      <c r="F7" s="20"/>
      <c r="G7" s="20"/>
      <c r="H7" s="20"/>
    </row>
    <row r="8" spans="1:10" s="10" customFormat="1" ht="37.5" customHeight="1" x14ac:dyDescent="0.2">
      <c r="A8" s="21" t="s">
        <v>153</v>
      </c>
      <c r="B8" s="22" t="s">
        <v>154</v>
      </c>
      <c r="C8" s="23">
        <v>1595901</v>
      </c>
      <c r="D8" s="23">
        <v>0</v>
      </c>
      <c r="E8" s="23">
        <v>0</v>
      </c>
      <c r="F8" s="23">
        <v>0</v>
      </c>
      <c r="G8" s="23">
        <v>1595901</v>
      </c>
      <c r="H8" s="23">
        <v>0</v>
      </c>
    </row>
    <row r="9" spans="1:10" s="10" customFormat="1" ht="27.75" customHeight="1" x14ac:dyDescent="0.2">
      <c r="A9" s="21" t="s">
        <v>155</v>
      </c>
      <c r="B9" s="22" t="s">
        <v>156</v>
      </c>
      <c r="C9" s="23">
        <v>0</v>
      </c>
      <c r="D9" s="23">
        <v>1595901</v>
      </c>
      <c r="E9" s="23">
        <v>0</v>
      </c>
      <c r="F9" s="23">
        <v>0</v>
      </c>
      <c r="G9" s="23">
        <v>0</v>
      </c>
      <c r="H9" s="23">
        <v>1595901</v>
      </c>
    </row>
    <row r="10" spans="1:10" s="12" customFormat="1" x14ac:dyDescent="0.2">
      <c r="A10" s="21"/>
      <c r="B10" s="21" t="s">
        <v>160</v>
      </c>
      <c r="C10" s="24">
        <f t="shared" ref="C10:H10" si="0">SUM(C8:C9)</f>
        <v>1595901</v>
      </c>
      <c r="D10" s="24">
        <f t="shared" si="0"/>
        <v>1595901</v>
      </c>
      <c r="E10" s="24">
        <f t="shared" si="0"/>
        <v>0</v>
      </c>
      <c r="F10" s="24">
        <f t="shared" si="0"/>
        <v>0</v>
      </c>
      <c r="G10" s="24">
        <f t="shared" si="0"/>
        <v>1595901</v>
      </c>
      <c r="H10" s="24">
        <f t="shared" si="0"/>
        <v>1595901</v>
      </c>
    </row>
    <row r="11" spans="1:10" s="10" customFormat="1" x14ac:dyDescent="0.2">
      <c r="A11" s="21"/>
      <c r="B11" s="22"/>
      <c r="C11" s="23"/>
      <c r="D11" s="23"/>
      <c r="E11" s="23"/>
      <c r="F11" s="23"/>
      <c r="G11" s="23"/>
      <c r="H11" s="23"/>
    </row>
    <row r="12" spans="1:10" s="10" customFormat="1" x14ac:dyDescent="0.2">
      <c r="A12" s="21"/>
      <c r="B12" s="21" t="s">
        <v>206</v>
      </c>
      <c r="C12" s="23"/>
      <c r="D12" s="23"/>
      <c r="E12" s="23"/>
      <c r="F12" s="23"/>
      <c r="G12" s="23"/>
      <c r="H12" s="23"/>
    </row>
    <row r="13" spans="1:10" s="10" customFormat="1" ht="40.5" customHeight="1" x14ac:dyDescent="0.2">
      <c r="A13" s="21" t="s">
        <v>4</v>
      </c>
      <c r="B13" s="22" t="s">
        <v>5</v>
      </c>
      <c r="C13" s="23">
        <v>375521</v>
      </c>
      <c r="D13" s="23">
        <v>0</v>
      </c>
      <c r="E13" s="23">
        <v>0</v>
      </c>
      <c r="F13" s="23">
        <v>0</v>
      </c>
      <c r="G13" s="23">
        <v>375521</v>
      </c>
      <c r="H13" s="23">
        <v>0</v>
      </c>
    </row>
    <row r="14" spans="1:10" s="10" customFormat="1" ht="30.75" customHeight="1" x14ac:dyDescent="0.2">
      <c r="A14" s="21" t="s">
        <v>6</v>
      </c>
      <c r="B14" s="22" t="s">
        <v>7</v>
      </c>
      <c r="C14" s="23">
        <v>0</v>
      </c>
      <c r="D14" s="23">
        <v>375521</v>
      </c>
      <c r="E14" s="23">
        <v>0</v>
      </c>
      <c r="F14" s="23">
        <v>0</v>
      </c>
      <c r="G14" s="23">
        <v>0</v>
      </c>
      <c r="H14" s="23">
        <v>375521</v>
      </c>
    </row>
    <row r="15" spans="1:10" s="12" customFormat="1" x14ac:dyDescent="0.2">
      <c r="A15" s="21"/>
      <c r="B15" s="21" t="s">
        <v>205</v>
      </c>
      <c r="C15" s="24">
        <f t="shared" ref="C15:H15" si="1">SUM(C13:C14)</f>
        <v>375521</v>
      </c>
      <c r="D15" s="24">
        <f t="shared" si="1"/>
        <v>375521</v>
      </c>
      <c r="E15" s="24">
        <f t="shared" si="1"/>
        <v>0</v>
      </c>
      <c r="F15" s="24">
        <f t="shared" si="1"/>
        <v>0</v>
      </c>
      <c r="G15" s="24">
        <f t="shared" si="1"/>
        <v>375521</v>
      </c>
      <c r="H15" s="24">
        <f t="shared" si="1"/>
        <v>375521</v>
      </c>
    </row>
    <row r="16" spans="1:10" s="10" customFormat="1" x14ac:dyDescent="0.2">
      <c r="A16" s="21"/>
      <c r="B16" s="22"/>
      <c r="C16" s="23"/>
      <c r="D16" s="23"/>
      <c r="E16" s="23"/>
      <c r="F16" s="23"/>
      <c r="G16" s="23"/>
      <c r="H16" s="23"/>
    </row>
    <row r="17" spans="1:8" s="10" customFormat="1" x14ac:dyDescent="0.2">
      <c r="A17" s="21"/>
      <c r="B17" s="21" t="s">
        <v>207</v>
      </c>
      <c r="C17" s="23"/>
      <c r="D17" s="23"/>
      <c r="E17" s="23"/>
      <c r="F17" s="23"/>
      <c r="G17" s="23"/>
      <c r="H17" s="23"/>
    </row>
    <row r="18" spans="1:8" s="10" customFormat="1" ht="39.75" customHeight="1" x14ac:dyDescent="0.2">
      <c r="A18" s="21" t="s">
        <v>167</v>
      </c>
      <c r="B18" s="22" t="s">
        <v>168</v>
      </c>
      <c r="C18" s="23">
        <v>416935</v>
      </c>
      <c r="D18" s="23">
        <v>0</v>
      </c>
      <c r="E18" s="23">
        <v>0</v>
      </c>
      <c r="F18" s="23">
        <v>0</v>
      </c>
      <c r="G18" s="23">
        <v>416935</v>
      </c>
      <c r="H18" s="23">
        <v>0</v>
      </c>
    </row>
    <row r="19" spans="1:8" s="10" customFormat="1" ht="39.75" customHeight="1" x14ac:dyDescent="0.2">
      <c r="A19" s="21" t="s">
        <v>71</v>
      </c>
      <c r="B19" s="22" t="s">
        <v>72</v>
      </c>
      <c r="C19" s="23">
        <v>0</v>
      </c>
      <c r="D19" s="23">
        <v>0</v>
      </c>
      <c r="E19" s="23">
        <v>86574</v>
      </c>
      <c r="F19" s="23">
        <v>0</v>
      </c>
      <c r="G19" s="23">
        <v>86574</v>
      </c>
      <c r="H19" s="23">
        <v>0</v>
      </c>
    </row>
    <row r="20" spans="1:8" s="10" customFormat="1" ht="38.25" customHeight="1" x14ac:dyDescent="0.2">
      <c r="A20" s="21" t="s">
        <v>171</v>
      </c>
      <c r="B20" s="22" t="s">
        <v>172</v>
      </c>
      <c r="C20" s="23">
        <v>6095315</v>
      </c>
      <c r="D20" s="23">
        <v>0</v>
      </c>
      <c r="E20" s="23">
        <v>0</v>
      </c>
      <c r="F20" s="23">
        <v>0</v>
      </c>
      <c r="G20" s="23">
        <v>6095315</v>
      </c>
      <c r="H20" s="23">
        <v>0</v>
      </c>
    </row>
    <row r="21" spans="1:8" s="10" customFormat="1" ht="38.25" customHeight="1" x14ac:dyDescent="0.2">
      <c r="A21" s="4"/>
      <c r="B21" s="8"/>
      <c r="C21" s="9"/>
      <c r="D21" s="9"/>
      <c r="E21" s="9"/>
      <c r="F21" s="9"/>
      <c r="G21" s="9"/>
      <c r="H21" s="9"/>
    </row>
    <row r="22" spans="1:8" s="10" customFormat="1" ht="38.25" customHeight="1" x14ac:dyDescent="0.2">
      <c r="A22" s="4"/>
      <c r="B22" s="8"/>
      <c r="C22" s="9"/>
      <c r="D22" s="9"/>
      <c r="E22" s="9"/>
      <c r="F22" s="9"/>
      <c r="G22" s="9"/>
      <c r="H22" s="9"/>
    </row>
    <row r="23" spans="1:8" s="10" customFormat="1" ht="38.25" customHeight="1" x14ac:dyDescent="0.2">
      <c r="A23" s="31" t="s">
        <v>199</v>
      </c>
      <c r="B23" s="31" t="s">
        <v>134</v>
      </c>
      <c r="C23" s="30" t="s">
        <v>145</v>
      </c>
      <c r="D23" s="30" t="s">
        <v>146</v>
      </c>
      <c r="E23" s="30" t="s">
        <v>220</v>
      </c>
      <c r="F23" s="30" t="s">
        <v>147</v>
      </c>
      <c r="G23" s="30" t="s">
        <v>148</v>
      </c>
      <c r="H23" s="30" t="s">
        <v>149</v>
      </c>
    </row>
    <row r="24" spans="1:8" s="10" customFormat="1" ht="41.25" customHeight="1" x14ac:dyDescent="0.2">
      <c r="A24" s="21" t="s">
        <v>173</v>
      </c>
      <c r="B24" s="22" t="s">
        <v>174</v>
      </c>
      <c r="C24" s="23">
        <v>847311</v>
      </c>
      <c r="D24" s="23">
        <v>0</v>
      </c>
      <c r="E24" s="23">
        <v>0</v>
      </c>
      <c r="F24" s="23">
        <v>0</v>
      </c>
      <c r="G24" s="23">
        <v>847311</v>
      </c>
      <c r="H24" s="23">
        <v>0</v>
      </c>
    </row>
    <row r="25" spans="1:8" s="10" customFormat="1" ht="36.75" customHeight="1" x14ac:dyDescent="0.2">
      <c r="A25" s="21" t="s">
        <v>177</v>
      </c>
      <c r="B25" s="22" t="s">
        <v>178</v>
      </c>
      <c r="C25" s="23">
        <v>0</v>
      </c>
      <c r="D25" s="23">
        <v>6095315</v>
      </c>
      <c r="E25" s="23">
        <v>0</v>
      </c>
      <c r="F25" s="23">
        <v>0</v>
      </c>
      <c r="G25" s="23">
        <v>0</v>
      </c>
      <c r="H25" s="23">
        <v>6095315</v>
      </c>
    </row>
    <row r="26" spans="1:8" s="10" customFormat="1" ht="40.5" customHeight="1" x14ac:dyDescent="0.2">
      <c r="A26" s="21" t="s">
        <v>179</v>
      </c>
      <c r="B26" s="22" t="s">
        <v>180</v>
      </c>
      <c r="C26" s="23">
        <v>0</v>
      </c>
      <c r="D26" s="23">
        <v>540060</v>
      </c>
      <c r="E26" s="23">
        <v>0</v>
      </c>
      <c r="F26" s="23">
        <v>31398</v>
      </c>
      <c r="G26" s="23">
        <v>0</v>
      </c>
      <c r="H26" s="23">
        <v>571458</v>
      </c>
    </row>
    <row r="27" spans="1:8" s="10" customFormat="1" ht="28.5" customHeight="1" x14ac:dyDescent="0.2">
      <c r="A27" s="21" t="s">
        <v>91</v>
      </c>
      <c r="B27" s="22" t="s">
        <v>92</v>
      </c>
      <c r="C27" s="23">
        <v>0</v>
      </c>
      <c r="D27" s="23">
        <v>579842</v>
      </c>
      <c r="E27" s="23">
        <v>0</v>
      </c>
      <c r="F27" s="23">
        <v>0</v>
      </c>
      <c r="G27" s="23">
        <v>0</v>
      </c>
      <c r="H27" s="23">
        <v>579842</v>
      </c>
    </row>
    <row r="28" spans="1:8" s="10" customFormat="1" ht="38.25" x14ac:dyDescent="0.2">
      <c r="A28" s="21" t="s">
        <v>93</v>
      </c>
      <c r="B28" s="22" t="s">
        <v>94</v>
      </c>
      <c r="C28" s="23">
        <v>0</v>
      </c>
      <c r="D28" s="23">
        <v>0</v>
      </c>
      <c r="E28" s="23">
        <v>0</v>
      </c>
      <c r="F28" s="23">
        <v>86574</v>
      </c>
      <c r="G28" s="23">
        <v>0</v>
      </c>
      <c r="H28" s="23">
        <v>86574</v>
      </c>
    </row>
    <row r="29" spans="1:8" s="12" customFormat="1" x14ac:dyDescent="0.2">
      <c r="A29" s="21"/>
      <c r="B29" s="21" t="s">
        <v>208</v>
      </c>
      <c r="C29" s="24">
        <f t="shared" ref="C29:H29" si="2">SUM(C18:C28)</f>
        <v>7359561</v>
      </c>
      <c r="D29" s="24">
        <f t="shared" si="2"/>
        <v>7215217</v>
      </c>
      <c r="E29" s="24">
        <f t="shared" si="2"/>
        <v>86574</v>
      </c>
      <c r="F29" s="24">
        <f t="shared" si="2"/>
        <v>117972</v>
      </c>
      <c r="G29" s="24">
        <f t="shared" si="2"/>
        <v>7446135</v>
      </c>
      <c r="H29" s="24">
        <f t="shared" si="2"/>
        <v>7333189</v>
      </c>
    </row>
    <row r="30" spans="1:8" s="10" customFormat="1" x14ac:dyDescent="0.2">
      <c r="A30" s="21"/>
      <c r="B30" s="22"/>
      <c r="C30" s="23"/>
      <c r="D30" s="23"/>
      <c r="E30" s="23"/>
      <c r="F30" s="23"/>
      <c r="G30" s="23"/>
      <c r="H30" s="23"/>
    </row>
    <row r="31" spans="1:8" s="10" customFormat="1" x14ac:dyDescent="0.2">
      <c r="A31" s="4"/>
      <c r="B31" s="8"/>
      <c r="C31" s="9"/>
      <c r="D31" s="9"/>
      <c r="E31" s="9"/>
      <c r="F31" s="9"/>
      <c r="G31" s="9"/>
      <c r="H31" s="9"/>
    </row>
    <row r="32" spans="1:8" s="10" customFormat="1" x14ac:dyDescent="0.2">
      <c r="A32" s="4"/>
      <c r="B32" s="8"/>
      <c r="C32" s="9"/>
      <c r="D32" s="9"/>
      <c r="E32" s="9"/>
      <c r="F32" s="9"/>
      <c r="G32" s="9"/>
      <c r="H32" s="9"/>
    </row>
    <row r="33" spans="1:8" s="10" customFormat="1" x14ac:dyDescent="0.2">
      <c r="A33" s="4"/>
      <c r="B33" s="8"/>
      <c r="C33" s="9"/>
      <c r="D33" s="9"/>
      <c r="E33" s="9"/>
      <c r="F33" s="9"/>
      <c r="G33" s="9"/>
      <c r="H33" s="9"/>
    </row>
    <row r="34" spans="1:8" s="10" customFormat="1" x14ac:dyDescent="0.2">
      <c r="A34" s="4"/>
      <c r="B34" s="8"/>
      <c r="C34" s="9"/>
      <c r="D34" s="9"/>
      <c r="E34" s="9"/>
      <c r="F34" s="9"/>
      <c r="G34" s="9"/>
      <c r="H34" s="9"/>
    </row>
    <row r="35" spans="1:8" s="10" customFormat="1" x14ac:dyDescent="0.2">
      <c r="A35" s="4"/>
      <c r="B35" s="8"/>
      <c r="C35" s="9"/>
      <c r="D35" s="9"/>
      <c r="E35" s="9"/>
      <c r="F35" s="9"/>
      <c r="G35" s="9"/>
      <c r="H35" s="9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E1" sqref="E1"/>
    </sheetView>
  </sheetViews>
  <sheetFormatPr defaultRowHeight="12.75" x14ac:dyDescent="0.2"/>
  <cols>
    <col min="1" max="1" width="9.5703125" style="3" customWidth="1"/>
    <col min="2" max="2" width="43.140625" style="3" customWidth="1"/>
    <col min="3" max="3" width="13.5703125" style="6" customWidth="1"/>
    <col min="4" max="4" width="11.5703125" style="6" customWidth="1"/>
    <col min="5" max="5" width="13.28515625" style="6" customWidth="1"/>
    <col min="6" max="6" width="10.140625" style="6" customWidth="1"/>
    <col min="7" max="7" width="11.85546875" style="6" customWidth="1"/>
    <col min="8" max="8" width="11" style="6" customWidth="1"/>
  </cols>
  <sheetData>
    <row r="1" spans="1:8" s="1" customFormat="1" x14ac:dyDescent="0.2">
      <c r="A1" s="3"/>
      <c r="B1" s="3"/>
      <c r="C1" s="6"/>
      <c r="D1" s="6"/>
      <c r="E1" s="6" t="s">
        <v>225</v>
      </c>
      <c r="F1" s="6"/>
      <c r="H1" s="6"/>
    </row>
    <row r="2" spans="1:8" s="1" customFormat="1" x14ac:dyDescent="0.2">
      <c r="A2" s="3"/>
      <c r="B2" s="3"/>
      <c r="C2" s="6"/>
      <c r="D2" s="6"/>
      <c r="E2" s="6"/>
      <c r="F2" s="6"/>
      <c r="G2" s="6"/>
      <c r="H2" s="6"/>
    </row>
    <row r="3" spans="1:8" x14ac:dyDescent="0.2">
      <c r="A3" s="2"/>
      <c r="B3" s="2" t="s">
        <v>218</v>
      </c>
    </row>
    <row r="4" spans="1:8" s="1" customFormat="1" x14ac:dyDescent="0.2">
      <c r="A4" s="2"/>
      <c r="B4" s="3"/>
      <c r="C4" s="6"/>
      <c r="D4" s="6"/>
      <c r="E4" s="6"/>
      <c r="F4" s="6"/>
      <c r="G4" s="6"/>
      <c r="H4" s="6"/>
    </row>
    <row r="5" spans="1:8" x14ac:dyDescent="0.2">
      <c r="C5" s="7"/>
      <c r="D5" s="7"/>
      <c r="E5" s="7"/>
      <c r="F5" s="7"/>
      <c r="G5" s="7"/>
      <c r="H5" s="7"/>
    </row>
    <row r="6" spans="1:8" ht="38.25" x14ac:dyDescent="0.2">
      <c r="A6" s="31" t="s">
        <v>199</v>
      </c>
      <c r="B6" s="31" t="s">
        <v>134</v>
      </c>
      <c r="C6" s="30" t="s">
        <v>145</v>
      </c>
      <c r="D6" s="30" t="s">
        <v>146</v>
      </c>
      <c r="E6" s="30" t="s">
        <v>220</v>
      </c>
      <c r="F6" s="30" t="s">
        <v>147</v>
      </c>
      <c r="G6" s="30" t="s">
        <v>148</v>
      </c>
      <c r="H6" s="30" t="s">
        <v>149</v>
      </c>
    </row>
    <row r="7" spans="1:8" x14ac:dyDescent="0.2">
      <c r="A7" s="18"/>
      <c r="B7" s="18"/>
      <c r="C7" s="20"/>
      <c r="D7" s="20"/>
      <c r="E7" s="20"/>
      <c r="F7" s="20"/>
      <c r="G7" s="20"/>
      <c r="H7" s="20"/>
    </row>
    <row r="8" spans="1:8" s="1" customFormat="1" x14ac:dyDescent="0.2">
      <c r="A8" s="18"/>
      <c r="B8" s="19" t="s">
        <v>204</v>
      </c>
      <c r="C8" s="20"/>
      <c r="D8" s="20"/>
      <c r="E8" s="20"/>
      <c r="F8" s="20"/>
      <c r="G8" s="20"/>
      <c r="H8" s="20"/>
    </row>
    <row r="9" spans="1:8" s="10" customFormat="1" ht="25.5" x14ac:dyDescent="0.2">
      <c r="A9" s="21" t="s">
        <v>210</v>
      </c>
      <c r="B9" s="22" t="s">
        <v>211</v>
      </c>
      <c r="C9" s="23">
        <v>0</v>
      </c>
      <c r="D9" s="23">
        <v>0</v>
      </c>
      <c r="E9" s="23">
        <v>97200</v>
      </c>
      <c r="F9" s="23">
        <v>0</v>
      </c>
      <c r="G9" s="23">
        <v>97200</v>
      </c>
      <c r="H9" s="23">
        <v>0</v>
      </c>
    </row>
    <row r="10" spans="1:8" s="10" customFormat="1" ht="38.25" x14ac:dyDescent="0.2">
      <c r="A10" s="21" t="s">
        <v>212</v>
      </c>
      <c r="B10" s="22" t="s">
        <v>213</v>
      </c>
      <c r="C10" s="23">
        <v>0</v>
      </c>
      <c r="D10" s="23">
        <v>0</v>
      </c>
      <c r="E10" s="23">
        <v>0</v>
      </c>
      <c r="F10" s="23">
        <v>97200</v>
      </c>
      <c r="G10" s="23">
        <v>0</v>
      </c>
      <c r="H10" s="23">
        <v>97200</v>
      </c>
    </row>
    <row r="11" spans="1:8" s="12" customFormat="1" x14ac:dyDescent="0.2">
      <c r="A11" s="21"/>
      <c r="B11" s="19" t="s">
        <v>160</v>
      </c>
      <c r="C11" s="24">
        <f t="shared" ref="C11:H11" si="0">SUM(C9:C10)</f>
        <v>0</v>
      </c>
      <c r="D11" s="24">
        <f t="shared" si="0"/>
        <v>0</v>
      </c>
      <c r="E11" s="24">
        <f t="shared" si="0"/>
        <v>97200</v>
      </c>
      <c r="F11" s="24">
        <f t="shared" si="0"/>
        <v>97200</v>
      </c>
      <c r="G11" s="24">
        <f t="shared" si="0"/>
        <v>97200</v>
      </c>
      <c r="H11" s="24">
        <f t="shared" si="0"/>
        <v>97200</v>
      </c>
    </row>
    <row r="12" spans="1:8" s="10" customFormat="1" x14ac:dyDescent="0.2">
      <c r="A12" s="21"/>
      <c r="B12" s="22"/>
      <c r="C12" s="23"/>
      <c r="D12" s="23"/>
      <c r="E12" s="23"/>
      <c r="F12" s="23"/>
      <c r="G12" s="23"/>
      <c r="H12" s="23"/>
    </row>
    <row r="13" spans="1:8" s="10" customFormat="1" ht="12" customHeight="1" x14ac:dyDescent="0.2">
      <c r="A13" s="21"/>
      <c r="B13" s="21" t="s">
        <v>206</v>
      </c>
      <c r="C13" s="23"/>
      <c r="D13" s="23"/>
      <c r="E13" s="23"/>
      <c r="F13" s="23"/>
      <c r="G13" s="23"/>
      <c r="H13" s="23"/>
    </row>
    <row r="14" spans="1:8" s="10" customFormat="1" ht="38.25" x14ac:dyDescent="0.2">
      <c r="A14" s="21" t="s">
        <v>4</v>
      </c>
      <c r="B14" s="22" t="s">
        <v>5</v>
      </c>
      <c r="C14" s="23">
        <v>101700</v>
      </c>
      <c r="D14" s="23">
        <v>0</v>
      </c>
      <c r="E14" s="23">
        <v>0</v>
      </c>
      <c r="F14" s="23">
        <v>0</v>
      </c>
      <c r="G14" s="23">
        <v>101700</v>
      </c>
      <c r="H14" s="23">
        <v>0</v>
      </c>
    </row>
    <row r="15" spans="1:8" s="10" customFormat="1" ht="25.5" x14ac:dyDescent="0.2">
      <c r="A15" s="21" t="s">
        <v>6</v>
      </c>
      <c r="B15" s="22" t="s">
        <v>7</v>
      </c>
      <c r="C15" s="23">
        <v>0</v>
      </c>
      <c r="D15" s="23">
        <v>101700</v>
      </c>
      <c r="E15" s="23">
        <v>0</v>
      </c>
      <c r="F15" s="23">
        <v>0</v>
      </c>
      <c r="G15" s="23">
        <v>0</v>
      </c>
      <c r="H15" s="23">
        <v>101700</v>
      </c>
    </row>
    <row r="16" spans="1:8" s="12" customFormat="1" x14ac:dyDescent="0.2">
      <c r="A16" s="21"/>
      <c r="B16" s="21" t="s">
        <v>129</v>
      </c>
      <c r="C16" s="24">
        <f t="shared" ref="C16:H16" si="1">SUM(C14:C15)</f>
        <v>101700</v>
      </c>
      <c r="D16" s="24">
        <f t="shared" si="1"/>
        <v>101700</v>
      </c>
      <c r="E16" s="24">
        <f t="shared" si="1"/>
        <v>0</v>
      </c>
      <c r="F16" s="24">
        <f t="shared" si="1"/>
        <v>0</v>
      </c>
      <c r="G16" s="24">
        <f t="shared" si="1"/>
        <v>101700</v>
      </c>
      <c r="H16" s="24">
        <f t="shared" si="1"/>
        <v>101700</v>
      </c>
    </row>
    <row r="17" spans="1:8" s="10" customFormat="1" x14ac:dyDescent="0.2">
      <c r="A17" s="21"/>
      <c r="B17" s="22"/>
      <c r="C17" s="23"/>
      <c r="D17" s="23"/>
      <c r="E17" s="23"/>
      <c r="F17" s="23"/>
      <c r="G17" s="23"/>
      <c r="H17" s="23"/>
    </row>
    <row r="18" spans="1:8" s="10" customFormat="1" x14ac:dyDescent="0.2">
      <c r="A18" s="21"/>
      <c r="B18" s="21" t="s">
        <v>200</v>
      </c>
      <c r="C18" s="23"/>
      <c r="D18" s="23"/>
      <c r="E18" s="23"/>
      <c r="F18" s="23"/>
      <c r="G18" s="23"/>
      <c r="H18" s="23"/>
    </row>
    <row r="19" spans="1:8" s="10" customFormat="1" ht="25.5" x14ac:dyDescent="0.2">
      <c r="A19" s="21" t="s">
        <v>214</v>
      </c>
      <c r="B19" s="22" t="s">
        <v>215</v>
      </c>
      <c r="C19" s="23">
        <v>69500</v>
      </c>
      <c r="D19" s="23">
        <v>0</v>
      </c>
      <c r="E19" s="23">
        <v>0</v>
      </c>
      <c r="F19" s="23">
        <v>0</v>
      </c>
      <c r="G19" s="23">
        <v>69500</v>
      </c>
      <c r="H19" s="23">
        <v>0</v>
      </c>
    </row>
    <row r="20" spans="1:8" s="10" customFormat="1" ht="25.5" x14ac:dyDescent="0.2">
      <c r="A20" s="21" t="s">
        <v>69</v>
      </c>
      <c r="B20" s="22" t="s">
        <v>70</v>
      </c>
      <c r="C20" s="23">
        <v>0</v>
      </c>
      <c r="D20" s="23">
        <v>69500</v>
      </c>
      <c r="E20" s="23">
        <v>0</v>
      </c>
      <c r="F20" s="23">
        <v>0</v>
      </c>
      <c r="G20" s="23">
        <v>0</v>
      </c>
      <c r="H20" s="23">
        <v>69500</v>
      </c>
    </row>
    <row r="21" spans="1:8" s="10" customFormat="1" ht="25.5" x14ac:dyDescent="0.2">
      <c r="A21" s="21" t="s">
        <v>167</v>
      </c>
      <c r="B21" s="22" t="s">
        <v>168</v>
      </c>
      <c r="C21" s="23">
        <v>3191081</v>
      </c>
      <c r="D21" s="23">
        <v>0</v>
      </c>
      <c r="E21" s="23">
        <v>0</v>
      </c>
      <c r="F21" s="23">
        <v>0</v>
      </c>
      <c r="G21" s="23">
        <v>3191081</v>
      </c>
      <c r="H21" s="23">
        <v>0</v>
      </c>
    </row>
    <row r="22" spans="1:8" s="10" customFormat="1" ht="25.5" x14ac:dyDescent="0.2">
      <c r="A22" s="21" t="s">
        <v>169</v>
      </c>
      <c r="B22" s="22" t="s">
        <v>170</v>
      </c>
      <c r="C22" s="23">
        <v>0</v>
      </c>
      <c r="D22" s="23">
        <v>1329733</v>
      </c>
      <c r="E22" s="23">
        <v>0</v>
      </c>
      <c r="F22" s="23">
        <v>0</v>
      </c>
      <c r="G22" s="23">
        <v>0</v>
      </c>
      <c r="H22" s="23">
        <v>1329733</v>
      </c>
    </row>
    <row r="23" spans="1:8" s="10" customFormat="1" ht="25.5" x14ac:dyDescent="0.2">
      <c r="A23" s="21" t="s">
        <v>71</v>
      </c>
      <c r="B23" s="22" t="s">
        <v>72</v>
      </c>
      <c r="C23" s="23">
        <v>0</v>
      </c>
      <c r="D23" s="23">
        <v>0</v>
      </c>
      <c r="E23" s="23">
        <v>259246</v>
      </c>
      <c r="F23" s="23">
        <v>0</v>
      </c>
      <c r="G23" s="23">
        <v>259246</v>
      </c>
      <c r="H23" s="23">
        <v>0</v>
      </c>
    </row>
    <row r="24" spans="1:8" s="10" customFormat="1" x14ac:dyDescent="0.2">
      <c r="A24" s="4"/>
      <c r="B24" s="8"/>
      <c r="C24" s="9"/>
      <c r="D24" s="9"/>
      <c r="E24" s="9"/>
      <c r="F24" s="9"/>
      <c r="G24" s="9"/>
      <c r="H24" s="9"/>
    </row>
    <row r="25" spans="1:8" s="10" customFormat="1" x14ac:dyDescent="0.2">
      <c r="A25" s="4"/>
      <c r="B25" s="8"/>
      <c r="C25" s="9"/>
      <c r="D25" s="9"/>
      <c r="E25" s="9"/>
      <c r="F25" s="9"/>
      <c r="G25" s="9"/>
      <c r="H25" s="9"/>
    </row>
    <row r="26" spans="1:8" s="10" customFormat="1" x14ac:dyDescent="0.2">
      <c r="A26" s="4"/>
      <c r="B26" s="8"/>
      <c r="C26" s="9"/>
      <c r="D26" s="9"/>
      <c r="E26" s="9"/>
      <c r="F26" s="9"/>
      <c r="G26" s="9"/>
      <c r="H26" s="9"/>
    </row>
    <row r="27" spans="1:8" s="10" customFormat="1" x14ac:dyDescent="0.2">
      <c r="A27" s="4"/>
      <c r="B27" s="8"/>
      <c r="C27" s="9"/>
      <c r="D27" s="9"/>
      <c r="E27" s="9"/>
      <c r="F27" s="9"/>
      <c r="G27" s="9"/>
      <c r="H27" s="9"/>
    </row>
    <row r="28" spans="1:8" s="10" customFormat="1" x14ac:dyDescent="0.2">
      <c r="A28" s="4"/>
      <c r="B28" s="8"/>
      <c r="C28" s="9"/>
      <c r="D28" s="9"/>
      <c r="E28" s="9"/>
      <c r="F28" s="9"/>
      <c r="G28" s="9"/>
      <c r="H28" s="9"/>
    </row>
    <row r="29" spans="1:8" s="10" customFormat="1" ht="38.25" x14ac:dyDescent="0.2">
      <c r="A29" s="31" t="s">
        <v>199</v>
      </c>
      <c r="B29" s="31" t="s">
        <v>134</v>
      </c>
      <c r="C29" s="30" t="s">
        <v>145</v>
      </c>
      <c r="D29" s="30" t="s">
        <v>146</v>
      </c>
      <c r="E29" s="30" t="s">
        <v>220</v>
      </c>
      <c r="F29" s="30" t="s">
        <v>147</v>
      </c>
      <c r="G29" s="30" t="s">
        <v>148</v>
      </c>
      <c r="H29" s="30" t="s">
        <v>149</v>
      </c>
    </row>
    <row r="30" spans="1:8" s="10" customFormat="1" ht="38.25" x14ac:dyDescent="0.2">
      <c r="A30" s="21" t="s">
        <v>216</v>
      </c>
      <c r="B30" s="22" t="s">
        <v>217</v>
      </c>
      <c r="C30" s="23">
        <v>69500</v>
      </c>
      <c r="D30" s="23">
        <v>0</v>
      </c>
      <c r="E30" s="23">
        <v>0</v>
      </c>
      <c r="F30" s="23">
        <v>0</v>
      </c>
      <c r="G30" s="23">
        <v>69500</v>
      </c>
      <c r="H30" s="23">
        <v>0</v>
      </c>
    </row>
    <row r="31" spans="1:8" s="10" customFormat="1" ht="38.25" x14ac:dyDescent="0.2">
      <c r="A31" s="21" t="s">
        <v>79</v>
      </c>
      <c r="B31" s="22" t="s">
        <v>80</v>
      </c>
      <c r="C31" s="23">
        <v>1652928</v>
      </c>
      <c r="D31" s="23">
        <v>0</v>
      </c>
      <c r="E31" s="23">
        <v>0</v>
      </c>
      <c r="F31" s="23">
        <v>0</v>
      </c>
      <c r="G31" s="23">
        <v>1652928</v>
      </c>
      <c r="H31" s="23">
        <v>0</v>
      </c>
    </row>
    <row r="32" spans="1:8" s="10" customFormat="1" ht="25.5" x14ac:dyDescent="0.2">
      <c r="A32" s="21" t="s">
        <v>177</v>
      </c>
      <c r="B32" s="22" t="s">
        <v>178</v>
      </c>
      <c r="C32" s="23">
        <v>0</v>
      </c>
      <c r="D32" s="23">
        <v>69500</v>
      </c>
      <c r="E32" s="23">
        <v>0</v>
      </c>
      <c r="F32" s="23">
        <v>0</v>
      </c>
      <c r="G32" s="23">
        <v>0</v>
      </c>
      <c r="H32" s="23">
        <v>69500</v>
      </c>
    </row>
    <row r="33" spans="1:8" s="10" customFormat="1" ht="27.75" customHeight="1" x14ac:dyDescent="0.2">
      <c r="A33" s="21" t="s">
        <v>179</v>
      </c>
      <c r="B33" s="22" t="s">
        <v>180</v>
      </c>
      <c r="C33" s="23">
        <v>0</v>
      </c>
      <c r="D33" s="23">
        <v>2420996</v>
      </c>
      <c r="E33" s="23">
        <v>0</v>
      </c>
      <c r="F33" s="23">
        <v>240220</v>
      </c>
      <c r="G33" s="23">
        <v>0</v>
      </c>
      <c r="H33" s="23">
        <v>2661216</v>
      </c>
    </row>
    <row r="34" spans="1:8" s="10" customFormat="1" ht="28.5" customHeight="1" x14ac:dyDescent="0.2">
      <c r="A34" s="21" t="s">
        <v>93</v>
      </c>
      <c r="B34" s="22" t="s">
        <v>94</v>
      </c>
      <c r="C34" s="23">
        <v>0</v>
      </c>
      <c r="D34" s="23">
        <v>0</v>
      </c>
      <c r="E34" s="23">
        <v>32980</v>
      </c>
      <c r="F34" s="23">
        <v>209246</v>
      </c>
      <c r="G34" s="23">
        <v>0</v>
      </c>
      <c r="H34" s="23">
        <v>176266</v>
      </c>
    </row>
    <row r="35" spans="1:8" s="12" customFormat="1" x14ac:dyDescent="0.2">
      <c r="A35" s="21"/>
      <c r="B35" s="21" t="s">
        <v>201</v>
      </c>
      <c r="C35" s="24">
        <f t="shared" ref="C35:H35" si="2">SUM(C19:C34)</f>
        <v>4983009</v>
      </c>
      <c r="D35" s="24">
        <f t="shared" si="2"/>
        <v>3889729</v>
      </c>
      <c r="E35" s="24">
        <f t="shared" si="2"/>
        <v>292226</v>
      </c>
      <c r="F35" s="24">
        <f t="shared" si="2"/>
        <v>449466</v>
      </c>
      <c r="G35" s="24">
        <f t="shared" si="2"/>
        <v>5242255</v>
      </c>
      <c r="H35" s="24">
        <f t="shared" si="2"/>
        <v>4306215</v>
      </c>
    </row>
    <row r="36" spans="1:8" s="10" customFormat="1" x14ac:dyDescent="0.2">
      <c r="A36" s="21"/>
      <c r="B36" s="22"/>
      <c r="C36" s="23"/>
      <c r="D36" s="23"/>
      <c r="E36" s="23"/>
      <c r="F36" s="23"/>
      <c r="G36" s="23"/>
      <c r="H36" s="23"/>
    </row>
    <row r="37" spans="1:8" x14ac:dyDescent="0.2">
      <c r="A37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Ph.</vt:lpstr>
      <vt:lpstr>Óvoda</vt:lpstr>
      <vt:lpstr>Könyvtár</vt:lpstr>
      <vt:lpstr>Konyha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Készült a ASP.GAZD KASZPER modul (ver. 5.049) programmal;Intézmény kódja és megnevezése:732758;Főkönyvi kivonat dátuma:2019-12-31;Ei.kód:Összes;Nyomtatás dátuma:2020-06-02 08:04:54;Nyomtatta:File Jolán;Zárási és nyitási tételek:Nem;Költségfelosztás tétel:Nem;8-ra átvezetés tételei:Nem;Részletezőkódok:Minden</dc:title>
  <dc:creator>Unknown Creator</dc:creator>
  <cp:lastModifiedBy>User2</cp:lastModifiedBy>
  <cp:lastPrinted>2020-06-02T09:49:59Z</cp:lastPrinted>
  <dcterms:created xsi:type="dcterms:W3CDTF">2020-06-02T06:04:54Z</dcterms:created>
  <dcterms:modified xsi:type="dcterms:W3CDTF">2020-07-07T08:41:09Z</dcterms:modified>
</cp:coreProperties>
</file>