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<sst xmlns="http://schemas.openxmlformats.org/spreadsheetml/2006/main" count="30" uniqueCount="30">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</sst>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20" zoomScaleNormal="120" zoomScalePageLayoutView="0" workbookViewId="0" topLeftCell="A1">
      <selection activeCell="F28" sqref="F2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31673233</v>
      </c>
      <c r="C5" s="7">
        <v>16629259</v>
      </c>
      <c r="D5" s="7">
        <v>228328557</v>
      </c>
      <c r="E5" s="7">
        <v>167017520</v>
      </c>
      <c r="F5" s="7">
        <v>182626024</v>
      </c>
      <c r="G5" s="7">
        <f aca="true" t="shared" si="0" ref="G5:G11">SUM(B5:F5)</f>
        <v>626274593</v>
      </c>
      <c r="H5" s="5"/>
      <c r="I5" s="5"/>
      <c r="J5" s="5"/>
      <c r="K5" s="5"/>
      <c r="L5" s="5"/>
    </row>
    <row r="6" spans="1:12" ht="15">
      <c r="A6" s="4" t="s">
        <v>10</v>
      </c>
      <c r="B6" s="7">
        <v>6296632</v>
      </c>
      <c r="C6" s="7">
        <v>3280424</v>
      </c>
      <c r="D6" s="7">
        <v>49288613</v>
      </c>
      <c r="E6" s="7">
        <v>36004980</v>
      </c>
      <c r="F6" s="7">
        <v>25701529</v>
      </c>
      <c r="G6" s="7">
        <f t="shared" si="0"/>
        <v>120572178</v>
      </c>
      <c r="H6" s="5"/>
      <c r="I6" s="5"/>
      <c r="J6" s="5"/>
      <c r="K6" s="5"/>
      <c r="L6" s="5"/>
    </row>
    <row r="7" spans="1:12" ht="15">
      <c r="A7" s="4" t="s">
        <v>11</v>
      </c>
      <c r="B7" s="7">
        <v>10408200</v>
      </c>
      <c r="C7" s="7">
        <v>11555320</v>
      </c>
      <c r="D7" s="7">
        <v>92495966</v>
      </c>
      <c r="E7" s="7">
        <v>42565420</v>
      </c>
      <c r="F7" s="7">
        <v>343639386</v>
      </c>
      <c r="G7" s="7">
        <f t="shared" si="0"/>
        <v>500664292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320028583</v>
      </c>
      <c r="G9" s="7">
        <f>F9-B16-C16-D16-E16</f>
        <v>320028583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438150</v>
      </c>
      <c r="C10" s="7"/>
      <c r="D10" s="7">
        <v>254000</v>
      </c>
      <c r="E10" s="7">
        <v>5040630</v>
      </c>
      <c r="F10" s="7">
        <v>247283591</v>
      </c>
      <c r="G10" s="7">
        <f t="shared" si="0"/>
        <v>253016371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15000000</v>
      </c>
      <c r="G11" s="7">
        <f t="shared" si="0"/>
        <v>15000000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48816215</v>
      </c>
      <c r="C13" s="10">
        <f t="shared" si="1"/>
        <v>31465003</v>
      </c>
      <c r="D13" s="10">
        <f t="shared" si="1"/>
        <v>370367136</v>
      </c>
      <c r="E13" s="10">
        <f t="shared" si="1"/>
        <v>250628550</v>
      </c>
      <c r="F13" s="10">
        <f t="shared" si="1"/>
        <v>1174279113</v>
      </c>
      <c r="G13" s="11">
        <f t="shared" si="1"/>
        <v>1875556017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691155071</v>
      </c>
      <c r="G14" s="7">
        <v>8668000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48816215</v>
      </c>
      <c r="C15" s="13">
        <f>SUM(C13)</f>
        <v>31465003</v>
      </c>
      <c r="D15" s="13">
        <f>SUM(D13:D14)</f>
        <v>370367136</v>
      </c>
      <c r="E15" s="13">
        <f>SUM(E13:E14)</f>
        <v>250628550</v>
      </c>
      <c r="F15" s="13">
        <f>SUM(F13:F14)</f>
        <v>1865434184</v>
      </c>
      <c r="G15" s="13">
        <f>SUM(G13,G14)</f>
        <v>1884224017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1122472316</v>
      </c>
      <c r="G16" s="7">
        <f>SUM(F16)</f>
        <v>1122472316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195255000</v>
      </c>
      <c r="G17" s="7">
        <f>F17</f>
        <v>195255000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335000000</v>
      </c>
      <c r="G18" s="7">
        <f>SUM(E18:F18)</f>
        <v>335000000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662400</v>
      </c>
      <c r="C19" s="7">
        <v>1530000</v>
      </c>
      <c r="D19" s="7">
        <v>3920433</v>
      </c>
      <c r="E19" s="7">
        <v>12677000</v>
      </c>
      <c r="F19" s="7">
        <v>93241490</v>
      </c>
      <c r="G19" s="7">
        <f>SUM(B19:F19)</f>
        <v>112031323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1534400</v>
      </c>
      <c r="G20" s="7">
        <f>SUM(B20:F20)</f>
        <v>1534400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662400</v>
      </c>
      <c r="C23" s="10">
        <f t="shared" si="2"/>
        <v>1530000</v>
      </c>
      <c r="D23" s="10">
        <f t="shared" si="2"/>
        <v>3920433</v>
      </c>
      <c r="E23" s="10">
        <f t="shared" si="2"/>
        <v>12677000</v>
      </c>
      <c r="F23" s="10">
        <f>SUM(F16:F22)</f>
        <v>1747503206</v>
      </c>
      <c r="G23" s="10">
        <f t="shared" si="2"/>
        <v>1766293039</v>
      </c>
      <c r="H23" s="5"/>
      <c r="I23" s="5"/>
      <c r="J23" s="8"/>
      <c r="K23" s="5"/>
      <c r="L23" s="5"/>
    </row>
    <row r="24" spans="1:12" ht="15">
      <c r="A24" s="9" t="s">
        <v>28</v>
      </c>
      <c r="B24" s="7">
        <v>48153815</v>
      </c>
      <c r="C24" s="7">
        <v>29935003</v>
      </c>
      <c r="D24" s="7">
        <v>366446703</v>
      </c>
      <c r="E24" s="7">
        <v>237951550</v>
      </c>
      <c r="F24" s="7">
        <v>117930978</v>
      </c>
      <c r="G24" s="7">
        <f>SUM(F24)</f>
        <v>117930978</v>
      </c>
      <c r="H24" s="5"/>
      <c r="I24" s="5"/>
      <c r="J24" s="5"/>
      <c r="K24" s="5"/>
      <c r="L24" s="5"/>
    </row>
    <row r="25" spans="1:12" ht="15">
      <c r="A25" s="12" t="s">
        <v>29</v>
      </c>
      <c r="B25" s="13">
        <f aca="true" t="shared" si="3" ref="B25:G25">SUM(B23:B24)</f>
        <v>48816215</v>
      </c>
      <c r="C25" s="13">
        <f t="shared" si="3"/>
        <v>31465003</v>
      </c>
      <c r="D25" s="13">
        <f t="shared" si="3"/>
        <v>370367136</v>
      </c>
      <c r="E25" s="13">
        <f t="shared" si="3"/>
        <v>250628550</v>
      </c>
      <c r="F25" s="13">
        <f t="shared" si="3"/>
        <v>1865434184</v>
      </c>
      <c r="G25" s="13">
        <f t="shared" si="3"/>
        <v>1884224017</v>
      </c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8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8"/>
      <c r="D30" s="5"/>
      <c r="E30" s="8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8"/>
      <c r="F32" s="5"/>
      <c r="G32" s="5"/>
      <c r="H32" s="5"/>
      <c r="I32" s="5"/>
      <c r="J32" s="5"/>
      <c r="K32" s="5"/>
      <c r="L32" s="5"/>
    </row>
    <row r="33" spans="3:5" ht="15">
      <c r="C33" s="5"/>
      <c r="D33" s="5"/>
      <c r="E33" s="14"/>
    </row>
    <row r="34" spans="3:4" ht="15">
      <c r="C34" s="5"/>
      <c r="D34" s="5"/>
    </row>
    <row r="35" spans="3:4" ht="15">
      <c r="C35" s="5"/>
      <c r="D35" s="5"/>
    </row>
    <row r="36" ht="15">
      <c r="D36" s="5"/>
    </row>
    <row r="37" ht="15">
      <c r="D37" s="5"/>
    </row>
    <row r="38" ht="15">
      <c r="D38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7/2019.(II. 11.) önkormányzati rendelethez*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2019-04-29T11:03:51Z</dcterms:created>
  <dcterms:modified xsi:type="dcterms:W3CDTF">2019-04-30T14:04:28Z</dcterms:modified>
  <cp:category/>
  <cp:version/>
  <cp:contentType/>
  <cp:contentStatus/>
</cp:coreProperties>
</file>