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J17" i="2"/>
  <c r="J24" s="1"/>
  <c r="K22"/>
  <c r="J22"/>
  <c r="F22"/>
  <c r="F17"/>
  <c r="F24" l="1"/>
  <c r="L17"/>
  <c r="G17"/>
  <c r="E17"/>
  <c r="K17"/>
  <c r="K24" s="1"/>
  <c r="I17"/>
  <c r="G22"/>
  <c r="E22"/>
  <c r="H17"/>
  <c r="H24" s="1"/>
  <c r="D22"/>
  <c r="D17"/>
  <c r="E24" l="1"/>
  <c r="G24"/>
  <c r="L24"/>
  <c r="D24"/>
</calcChain>
</file>

<file path=xl/sharedStrings.xml><?xml version="1.0" encoding="utf-8"?>
<sst xmlns="http://schemas.openxmlformats.org/spreadsheetml/2006/main" count="40" uniqueCount="38">
  <si>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</si>
  <si>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</si>
  <si>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</si>
  <si>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</si>
  <si>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</si>
  <si>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</si>
  <si>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</si>
  <si>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</si>
  <si>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</si>
  <si>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</si>
  <si>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</si>
  <si>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</si>
  <si>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</si>
  <si>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</si>
  <si>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</si>
  <si>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</si>
  <si>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</si>
  <si>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Adatok ezer Ft-ban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</si>
  <si>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</si>
  <si>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</si>
  <si>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</si>
  <si>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</si>
  <si>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</si>
  <si>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Pénzbeli és termászetbeni juttatások összesen</t>
  </si>
  <si>
    <t>Támogatások, pénzeszköz átadások</t>
  </si>
  <si>
    <t>Önkormányzta</t>
  </si>
  <si>
    <t>Eredeti előirányzat</t>
  </si>
  <si>
    <t>Módosított előirányzat</t>
  </si>
  <si>
    <t>Előző évi megelőlegezés visszafizetése</t>
  </si>
  <si>
    <t>Kincsesbánya Község Önkormányzata</t>
  </si>
  <si>
    <t>2015. évi költségvetési kiadásai előirányzat-csoportok, kiemelt előirányzatok szerinti bontásban</t>
  </si>
  <si>
    <t>Általános és céltartalék</t>
  </si>
  <si>
    <t>Változás I.</t>
  </si>
  <si>
    <t>Változás II.</t>
  </si>
  <si>
    <t xml:space="preserve">Változás I. </t>
  </si>
  <si>
    <t xml:space="preserve">Változás II. </t>
  </si>
  <si>
    <t>Ssz.:</t>
  </si>
  <si>
    <t>2. számú melléklet az  1/2016.(II.20.) 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</si>
</sst>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Alignment="1"/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 textRotation="9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O24"/>
  <sheetViews>
    <sheetView tabSelected="1" workbookViewId="0">
      <selection sqref="A1:L1"/>
    </sheetView>
  </sheetViews>
  <sheetFormatPr defaultRowHeight="12.75"/>
  <cols>
    <col min="1" max="1" width="10.28515625" style="5" customWidth="1"/>
    <col min="2" max="2" width="40" customWidth="1"/>
    <col min="3" max="3" width="9.7109375" customWidth="1"/>
    <col min="4" max="4" width="10.7109375" customWidth="1"/>
    <col min="5" max="6" width="9" customWidth="1"/>
    <col min="7" max="7" width="9.85546875" customWidth="1"/>
    <col min="8" max="8" width="8.7109375" customWidth="1"/>
    <col min="9" max="9" width="7.7109375" customWidth="1"/>
    <col min="10" max="10" width="7.85546875" customWidth="1"/>
    <col min="11" max="11" width="9.42578125" customWidth="1"/>
    <col min="12" max="12" width="9.7109375" customWidth="1"/>
  </cols>
  <sheetData>
    <row r="1" spans="1:15">
      <c r="A1" s="25" t="s">
        <v>37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5" s="1" customFormat="1" ht="20.25" customHeight="1">
      <c r="A2" s="26" t="s">
        <v>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5" s="1" customFormat="1" ht="21.75" customHeight="1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5" ht="18" customHeight="1">
      <c r="D4" s="28" t="s">
        <v>17</v>
      </c>
      <c r="E4" s="28"/>
      <c r="F4" s="28"/>
      <c r="G4" s="28"/>
      <c r="H4" s="28"/>
      <c r="I4" s="28"/>
      <c r="J4" s="28"/>
      <c r="K4" s="28"/>
      <c r="L4" s="28"/>
      <c r="N4" s="2"/>
    </row>
    <row r="5" spans="1:15" s="3" customFormat="1" ht="18" customHeight="1">
      <c r="A5" s="33" t="s">
        <v>36</v>
      </c>
      <c r="B5" s="32" t="s">
        <v>0</v>
      </c>
      <c r="C5" s="32"/>
      <c r="D5" s="31" t="s">
        <v>1</v>
      </c>
      <c r="E5" s="31"/>
      <c r="F5" s="31"/>
      <c r="G5" s="31"/>
      <c r="H5" s="31"/>
      <c r="I5" s="31"/>
      <c r="J5" s="31"/>
      <c r="K5" s="31"/>
      <c r="L5" s="31"/>
    </row>
    <row r="6" spans="1:15" s="3" customFormat="1" ht="18" customHeight="1">
      <c r="A6" s="33"/>
      <c r="B6" s="32"/>
      <c r="C6" s="32"/>
      <c r="D6" s="29" t="s">
        <v>25</v>
      </c>
      <c r="E6" s="29"/>
      <c r="F6" s="29"/>
      <c r="G6" s="29"/>
      <c r="H6" s="29" t="s">
        <v>18</v>
      </c>
      <c r="I6" s="29"/>
      <c r="J6" s="29"/>
      <c r="K6" s="29"/>
      <c r="L6" s="32" t="s">
        <v>19</v>
      </c>
    </row>
    <row r="7" spans="1:15" s="3" customFormat="1" ht="30" customHeight="1">
      <c r="A7" s="33"/>
      <c r="B7" s="32"/>
      <c r="C7" s="32"/>
      <c r="D7" s="6" t="s">
        <v>26</v>
      </c>
      <c r="E7" s="6" t="s">
        <v>34</v>
      </c>
      <c r="F7" s="6" t="s">
        <v>35</v>
      </c>
      <c r="G7" s="6" t="s">
        <v>27</v>
      </c>
      <c r="H7" s="6" t="s">
        <v>26</v>
      </c>
      <c r="I7" s="6" t="s">
        <v>32</v>
      </c>
      <c r="J7" s="6" t="s">
        <v>33</v>
      </c>
      <c r="K7" s="6" t="s">
        <v>27</v>
      </c>
      <c r="L7" s="32"/>
    </row>
    <row r="8" spans="1:15" s="3" customFormat="1" ht="18" customHeight="1">
      <c r="A8" s="12" t="s">
        <v>2</v>
      </c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1"/>
    </row>
    <row r="9" spans="1:15" s="3" customFormat="1" ht="18" customHeight="1">
      <c r="A9" s="13"/>
      <c r="B9" s="15" t="s">
        <v>7</v>
      </c>
      <c r="C9" s="15"/>
      <c r="D9" s="7">
        <v>32330</v>
      </c>
      <c r="E9" s="7">
        <v>1737</v>
      </c>
      <c r="F9" s="7">
        <v>2411</v>
      </c>
      <c r="G9" s="7">
        <v>36478</v>
      </c>
      <c r="H9" s="7">
        <v>27424</v>
      </c>
      <c r="I9" s="7">
        <v>395</v>
      </c>
      <c r="J9" s="7">
        <v>180</v>
      </c>
      <c r="K9" s="7">
        <v>27999</v>
      </c>
      <c r="L9" s="7">
        <v>64477</v>
      </c>
      <c r="O9" s="4"/>
    </row>
    <row r="10" spans="1:15" s="3" customFormat="1" ht="18" customHeight="1">
      <c r="A10" s="13"/>
      <c r="B10" s="16" t="s">
        <v>8</v>
      </c>
      <c r="C10" s="16"/>
      <c r="D10" s="7">
        <v>8753</v>
      </c>
      <c r="E10" s="7">
        <v>425</v>
      </c>
      <c r="F10" s="7">
        <v>631</v>
      </c>
      <c r="G10" s="7">
        <v>9809</v>
      </c>
      <c r="H10" s="7">
        <v>7407</v>
      </c>
      <c r="I10" s="7">
        <v>107</v>
      </c>
      <c r="J10" s="7">
        <v>48</v>
      </c>
      <c r="K10" s="7">
        <v>7562</v>
      </c>
      <c r="L10" s="7">
        <v>17371</v>
      </c>
    </row>
    <row r="11" spans="1:15" s="3" customFormat="1" ht="18" customHeight="1">
      <c r="A11" s="13"/>
      <c r="B11" s="16" t="s">
        <v>9</v>
      </c>
      <c r="C11" s="16"/>
      <c r="D11" s="7">
        <v>56377</v>
      </c>
      <c r="E11" s="7">
        <v>3719</v>
      </c>
      <c r="F11" s="7">
        <v>740</v>
      </c>
      <c r="G11" s="7">
        <v>60836</v>
      </c>
      <c r="H11" s="7">
        <v>3613</v>
      </c>
      <c r="I11" s="7">
        <v>93</v>
      </c>
      <c r="J11" s="7">
        <v>1287</v>
      </c>
      <c r="K11" s="7">
        <v>4993</v>
      </c>
      <c r="L11" s="7">
        <v>65829</v>
      </c>
    </row>
    <row r="12" spans="1:15" s="3" customFormat="1" ht="21" customHeight="1">
      <c r="A12" s="13"/>
      <c r="B12" s="17" t="s">
        <v>21</v>
      </c>
      <c r="C12" s="17"/>
      <c r="D12" s="7">
        <v>36365</v>
      </c>
      <c r="E12" s="7">
        <v>502</v>
      </c>
      <c r="F12" s="7">
        <v>228</v>
      </c>
      <c r="G12" s="7">
        <v>37095</v>
      </c>
      <c r="H12" s="7"/>
      <c r="I12" s="7"/>
      <c r="J12" s="7"/>
      <c r="K12" s="7"/>
      <c r="L12" s="7">
        <v>37095</v>
      </c>
    </row>
    <row r="13" spans="1:15" s="3" customFormat="1" ht="24" customHeight="1">
      <c r="A13" s="13"/>
      <c r="B13" s="17" t="s">
        <v>22</v>
      </c>
      <c r="C13" s="17"/>
      <c r="D13" s="7">
        <v>-36365</v>
      </c>
      <c r="E13" s="7">
        <v>-502</v>
      </c>
      <c r="F13" s="7">
        <v>-228</v>
      </c>
      <c r="G13" s="7">
        <v>-37095</v>
      </c>
      <c r="H13" s="7"/>
      <c r="I13" s="7"/>
      <c r="J13" s="7"/>
      <c r="K13" s="7"/>
      <c r="L13" s="7">
        <v>-37095</v>
      </c>
    </row>
    <row r="14" spans="1:15" s="3" customFormat="1" ht="18" customHeight="1">
      <c r="A14" s="13"/>
      <c r="B14" s="15" t="s">
        <v>24</v>
      </c>
      <c r="C14" s="15"/>
      <c r="D14" s="8">
        <v>10114</v>
      </c>
      <c r="E14" s="8">
        <v>2609</v>
      </c>
      <c r="F14" s="8">
        <v>7861</v>
      </c>
      <c r="G14" s="8">
        <v>20584</v>
      </c>
      <c r="H14" s="7">
        <v>0</v>
      </c>
      <c r="I14" s="7"/>
      <c r="J14" s="7"/>
      <c r="K14" s="7"/>
      <c r="L14" s="7">
        <v>20484</v>
      </c>
    </row>
    <row r="15" spans="1:15" s="3" customFormat="1" ht="18" customHeight="1">
      <c r="A15" s="13"/>
      <c r="B15" s="15" t="s">
        <v>23</v>
      </c>
      <c r="C15" s="15"/>
      <c r="D15" s="7">
        <v>4165</v>
      </c>
      <c r="E15" s="7">
        <v>795</v>
      </c>
      <c r="F15" s="7">
        <v>533</v>
      </c>
      <c r="G15" s="7">
        <v>5493</v>
      </c>
      <c r="H15" s="7"/>
      <c r="I15" s="7"/>
      <c r="J15" s="7"/>
      <c r="K15" s="7"/>
      <c r="L15" s="7">
        <v>5493</v>
      </c>
    </row>
    <row r="16" spans="1:15" s="3" customFormat="1" ht="18" customHeight="1">
      <c r="A16" s="13"/>
      <c r="B16" s="15" t="s">
        <v>28</v>
      </c>
      <c r="C16" s="15"/>
      <c r="D16" s="7"/>
      <c r="E16" s="7">
        <v>2333</v>
      </c>
      <c r="F16" s="7">
        <v>0</v>
      </c>
      <c r="G16" s="7">
        <v>2333</v>
      </c>
      <c r="H16" s="7"/>
      <c r="I16" s="7"/>
      <c r="J16" s="7"/>
      <c r="K16" s="7"/>
      <c r="L16" s="7">
        <v>2333</v>
      </c>
    </row>
    <row r="17" spans="1:12" s="3" customFormat="1" ht="18" customHeight="1">
      <c r="A17" s="14"/>
      <c r="B17" s="27" t="s">
        <v>10</v>
      </c>
      <c r="C17" s="27"/>
      <c r="D17" s="9">
        <f>SUM(D9:D15)</f>
        <v>111739</v>
      </c>
      <c r="E17" s="9">
        <f>SUM(E9:E16)</f>
        <v>11618</v>
      </c>
      <c r="F17" s="9">
        <f>SUM(F9:F16)</f>
        <v>12176</v>
      </c>
      <c r="G17" s="9">
        <f>SUM(G9:G16)</f>
        <v>135533</v>
      </c>
      <c r="H17" s="9">
        <f>SUM(H9:H15)</f>
        <v>38444</v>
      </c>
      <c r="I17" s="9">
        <f>SUM(I9:I15)</f>
        <v>595</v>
      </c>
      <c r="J17" s="9">
        <f>SUM(J9:J16)</f>
        <v>1515</v>
      </c>
      <c r="K17" s="9">
        <f>SUM(K9:K15)</f>
        <v>40554</v>
      </c>
      <c r="L17" s="9">
        <f>SUM(L9:L16)</f>
        <v>175987</v>
      </c>
    </row>
    <row r="18" spans="1:12" s="3" customFormat="1" ht="18" customHeight="1">
      <c r="A18" s="12" t="s">
        <v>3</v>
      </c>
      <c r="B18" s="22" t="s">
        <v>11</v>
      </c>
      <c r="C18" s="23"/>
      <c r="D18" s="23"/>
      <c r="E18" s="23"/>
      <c r="F18" s="23"/>
      <c r="G18" s="23"/>
      <c r="H18" s="23"/>
      <c r="I18" s="23"/>
      <c r="J18" s="23"/>
      <c r="K18" s="23"/>
      <c r="L18" s="24"/>
    </row>
    <row r="19" spans="1:12" s="3" customFormat="1" ht="18" customHeight="1">
      <c r="A19" s="13"/>
      <c r="B19" s="16" t="s">
        <v>12</v>
      </c>
      <c r="C19" s="16"/>
      <c r="D19" s="7">
        <v>7686</v>
      </c>
      <c r="E19" s="7">
        <v>330</v>
      </c>
      <c r="F19" s="7">
        <v>3008</v>
      </c>
      <c r="G19" s="7">
        <v>11024</v>
      </c>
      <c r="H19" s="7"/>
      <c r="I19" s="7"/>
      <c r="J19" s="7">
        <v>120</v>
      </c>
      <c r="K19" s="7">
        <v>120</v>
      </c>
      <c r="L19" s="7">
        <v>11144</v>
      </c>
    </row>
    <row r="20" spans="1:12" s="3" customFormat="1" ht="18" customHeight="1">
      <c r="A20" s="14"/>
      <c r="B20" s="16" t="s">
        <v>13</v>
      </c>
      <c r="C20" s="16"/>
      <c r="D20" s="7">
        <v>11662</v>
      </c>
      <c r="E20" s="7">
        <v>4968</v>
      </c>
      <c r="F20" s="7">
        <v>64207</v>
      </c>
      <c r="G20" s="7">
        <v>18162</v>
      </c>
      <c r="H20" s="7"/>
      <c r="I20" s="7"/>
      <c r="J20" s="7"/>
      <c r="K20" s="7"/>
      <c r="L20" s="7">
        <v>18162</v>
      </c>
    </row>
    <row r="21" spans="1:12" s="3" customFormat="1" ht="18" customHeight="1">
      <c r="A21" s="12" t="s">
        <v>4</v>
      </c>
      <c r="B21" s="18" t="s">
        <v>14</v>
      </c>
      <c r="C21" s="18"/>
      <c r="D21" s="9">
        <v>10000</v>
      </c>
      <c r="E21" s="9"/>
      <c r="F21" s="9"/>
      <c r="G21" s="9">
        <v>10000</v>
      </c>
      <c r="H21" s="9"/>
      <c r="I21" s="9"/>
      <c r="J21" s="9"/>
      <c r="K21" s="9"/>
      <c r="L21" s="9">
        <v>10000</v>
      </c>
    </row>
    <row r="22" spans="1:12" s="3" customFormat="1" ht="18" customHeight="1">
      <c r="A22" s="14"/>
      <c r="B22" s="18" t="s">
        <v>15</v>
      </c>
      <c r="C22" s="18"/>
      <c r="D22" s="9">
        <f>SUM(D19:D21)</f>
        <v>29348</v>
      </c>
      <c r="E22" s="9">
        <f>SUM(E19:E21)</f>
        <v>5298</v>
      </c>
      <c r="F22" s="9">
        <f>SUM(F19:F21)</f>
        <v>67215</v>
      </c>
      <c r="G22" s="9">
        <f>SUM(G19:G21)</f>
        <v>39186</v>
      </c>
      <c r="H22" s="9"/>
      <c r="I22" s="9"/>
      <c r="J22" s="9">
        <f>SUM(J19:J21)</f>
        <v>120</v>
      </c>
      <c r="K22" s="9">
        <f>SUM(K19:K21)</f>
        <v>120</v>
      </c>
      <c r="L22" s="9">
        <v>39306</v>
      </c>
    </row>
    <row r="23" spans="1:12" s="3" customFormat="1" ht="18" customHeight="1">
      <c r="A23" s="11" t="s">
        <v>5</v>
      </c>
      <c r="B23" s="18" t="s">
        <v>31</v>
      </c>
      <c r="C23" s="18"/>
      <c r="D23" s="9">
        <v>67711</v>
      </c>
      <c r="E23" s="9">
        <v>1796</v>
      </c>
      <c r="F23" s="9">
        <v>-63516</v>
      </c>
      <c r="G23" s="9">
        <v>68566</v>
      </c>
      <c r="H23" s="9"/>
      <c r="I23" s="9"/>
      <c r="J23" s="9"/>
      <c r="K23" s="9"/>
      <c r="L23" s="9">
        <v>68566</v>
      </c>
    </row>
    <row r="24" spans="1:12" s="3" customFormat="1" ht="18" customHeight="1">
      <c r="A24" s="11" t="s">
        <v>20</v>
      </c>
      <c r="B24" s="18" t="s">
        <v>16</v>
      </c>
      <c r="C24" s="18"/>
      <c r="D24" s="9">
        <f>SUM(D22:D23,D17)</f>
        <v>208798</v>
      </c>
      <c r="E24" s="9">
        <f>E17+E22+E23</f>
        <v>18712</v>
      </c>
      <c r="F24" s="9">
        <f>F17+F22+F23</f>
        <v>15875</v>
      </c>
      <c r="G24" s="9">
        <f>G17+G22+G23</f>
        <v>243285</v>
      </c>
      <c r="H24" s="9">
        <f>H17</f>
        <v>38444</v>
      </c>
      <c r="I24" s="9">
        <v>595</v>
      </c>
      <c r="J24" s="9">
        <f>J17+J22</f>
        <v>1635</v>
      </c>
      <c r="K24" s="9">
        <f>K17+K22</f>
        <v>40674</v>
      </c>
      <c r="L24" s="10">
        <f>SUM(L17,L22,L23)</f>
        <v>283859</v>
      </c>
    </row>
  </sheetData>
  <mergeCells count="30">
    <mergeCell ref="A18:A20"/>
    <mergeCell ref="A21:A22"/>
    <mergeCell ref="B8:L8"/>
    <mergeCell ref="B18:L18"/>
    <mergeCell ref="A1:L1"/>
    <mergeCell ref="A2:L2"/>
    <mergeCell ref="B17:C17"/>
    <mergeCell ref="D4:L4"/>
    <mergeCell ref="D6:G6"/>
    <mergeCell ref="H6:K6"/>
    <mergeCell ref="A3:L3"/>
    <mergeCell ref="B16:C16"/>
    <mergeCell ref="D5:L5"/>
    <mergeCell ref="L6:L7"/>
    <mergeCell ref="A5:A7"/>
    <mergeCell ref="B5:C7"/>
    <mergeCell ref="B24:C24"/>
    <mergeCell ref="B22:C22"/>
    <mergeCell ref="B21:C21"/>
    <mergeCell ref="B23:C23"/>
    <mergeCell ref="B19:C19"/>
    <mergeCell ref="B20:C20"/>
    <mergeCell ref="A8:A17"/>
    <mergeCell ref="B15:C15"/>
    <mergeCell ref="B9:C9"/>
    <mergeCell ref="B11:C11"/>
    <mergeCell ref="B14:C14"/>
    <mergeCell ref="B10:C10"/>
    <mergeCell ref="B13:C13"/>
    <mergeCell ref="B12:C12"/>
  </mergeCells>
  <phoneticPr fontId="0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2016-02-09T13:23:19Z</cp:lastPrinted>
  <dcterms:created xsi:type="dcterms:W3CDTF">2001-03-10T10:34:29Z</dcterms:created>
  <dcterms:modified xsi:type="dcterms:W3CDTF">2016-02-22T09:32:43Z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