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21FD7249-3EB3-4A99-B985-3F95AC8BA33D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23" i="23" l="1"/>
  <c r="E48" i="23"/>
  <c r="E54" i="23"/>
  <c r="E58" i="23"/>
  <c r="E62" i="23"/>
  <c r="E68" i="23"/>
  <c r="E67" i="23"/>
  <c r="E63" i="23"/>
  <c r="F6" i="23"/>
  <c r="F7" i="23"/>
  <c r="F8" i="23"/>
  <c r="F9" i="23"/>
  <c r="F10" i="23"/>
  <c r="F12" i="23"/>
  <c r="F13" i="23"/>
  <c r="F14" i="23"/>
  <c r="F15" i="23"/>
  <c r="F16" i="23"/>
  <c r="F18" i="23"/>
  <c r="F23" i="23" s="1"/>
  <c r="F19" i="23"/>
  <c r="F20" i="23"/>
  <c r="F21" i="23"/>
  <c r="F22" i="23"/>
  <c r="F24" i="23"/>
  <c r="F25" i="23"/>
  <c r="F27" i="23"/>
  <c r="F28" i="23"/>
  <c r="F29" i="23"/>
  <c r="F30" i="23"/>
  <c r="F31" i="23"/>
  <c r="F32" i="23"/>
  <c r="F33" i="23"/>
  <c r="F34" i="23"/>
  <c r="F36" i="23"/>
  <c r="F38" i="23"/>
  <c r="F48" i="23" s="1"/>
  <c r="F39" i="23"/>
  <c r="F40" i="23"/>
  <c r="F41" i="23"/>
  <c r="F42" i="23"/>
  <c r="F43" i="23"/>
  <c r="F44" i="23"/>
  <c r="F45" i="23"/>
  <c r="F46" i="23"/>
  <c r="F47" i="23"/>
  <c r="F49" i="23"/>
  <c r="F54" i="23" s="1"/>
  <c r="F50" i="23"/>
  <c r="F51" i="23"/>
  <c r="F52" i="23"/>
  <c r="F53" i="23"/>
  <c r="F55" i="23"/>
  <c r="F56" i="23"/>
  <c r="F58" i="23" s="1"/>
  <c r="F57" i="23"/>
  <c r="F59" i="23"/>
  <c r="F62" i="23" s="1"/>
  <c r="F63" i="23" s="1"/>
  <c r="F60" i="23"/>
  <c r="F61" i="23"/>
  <c r="F64" i="23"/>
  <c r="F65" i="23"/>
  <c r="F67" i="23" s="1"/>
  <c r="F66" i="23"/>
  <c r="F5" i="23"/>
  <c r="E11" i="23"/>
  <c r="E17" i="23" s="1"/>
  <c r="E26" i="23"/>
  <c r="E37" i="23" s="1"/>
  <c r="E35" i="23"/>
  <c r="E69" i="23" l="1"/>
  <c r="F68" i="23"/>
  <c r="D67" i="23"/>
  <c r="D68" i="23" l="1"/>
  <c r="D11" i="23"/>
  <c r="D23" i="23"/>
  <c r="D26" i="23"/>
  <c r="F26" i="23" s="1"/>
  <c r="D35" i="23"/>
  <c r="F35" i="23" s="1"/>
  <c r="D48" i="23"/>
  <c r="D54" i="23"/>
  <c r="D58" i="23"/>
  <c r="D62" i="23"/>
  <c r="F37" i="23" l="1"/>
  <c r="D17" i="23"/>
  <c r="F11" i="23"/>
  <c r="F17" i="23" s="1"/>
  <c r="F69" i="23" s="1"/>
  <c r="D63" i="23"/>
  <c r="D37" i="23"/>
  <c r="D69" i="23"/>
</calcChain>
</file>

<file path=xl/sharedStrings.xml><?xml version="1.0" encoding="utf-8"?>
<sst xmlns="http://schemas.openxmlformats.org/spreadsheetml/2006/main" count="203" uniqueCount="203">
  <si>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</si>
  <si>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</si>
  <si>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</si>
  <si>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</si>
  <si>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</si>
  <si>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</si>
  <si>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</si>
  <si>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</si>
  <si>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</si>
  <si>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</si>
  <si>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</si>
  <si>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</si>
  <si>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</si>
  <si>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</si>
  <si>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</si>
  <si>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</si>
  <si>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</si>
  <si>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</si>
  <si>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</si>
  <si>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</si>
  <si>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</si>
  <si>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</si>
  <si>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</si>
  <si>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</si>
  <si>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</si>
  <si>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</si>
  <si>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</si>
  <si>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</si>
  <si>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</si>
  <si>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</si>
  <si>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</si>
  <si>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</si>
  <si>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</si>
  <si>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</si>
  <si>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</si>
  <si>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</si>
  <si>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</si>
  <si>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</si>
  <si>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</si>
  <si>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</si>
  <si>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</si>
  <si>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</si>
  <si>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</si>
  <si>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</si>
  <si>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</si>
  <si>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</si>
  <si>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</si>
  <si>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</si>
  <si>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</si>
  <si>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</si>
  <si>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</si>
  <si>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</si>
  <si>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</si>
  <si>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</si>
  <si>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</si>
  <si>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</si>
  <si>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</si>
  <si>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</si>
  <si>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</si>
  <si>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</si>
  <si>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</si>
  <si>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</si>
  <si>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</si>
  <si>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</si>
  <si>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</si>
  <si>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</si>
  <si>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</si>
  <si>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</si>
  <si>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</si>
  <si>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</si>
  <si>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</si>
  <si>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</si>
  <si>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</si>
  <si>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</si>
  <si>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</si>
  <si>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</si>
  <si>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</si>
  <si>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</si>
  <si>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</si>
  <si>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</si>
  <si>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</si>
  <si>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</si>
  <si>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</si>
  <si>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</si>
  <si>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</si>
  <si>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</si>
  <si>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</si>
  <si>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</si>
  <si>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</si>
  <si>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</si>
  <si>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</si>
  <si>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</si>
  <si>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</si>
  <si>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</si>
  <si>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</si>
  <si>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</si>
  <si>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</si>
  <si>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</si>
  <si>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</si>
  <si>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</si>
  <si>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</si>
  <si>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</si>
  <si>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</si>
  <si>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</si>
  <si>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</si>
  <si>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</si>
  <si>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</si>
  <si>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</si>
  <si>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</si>
  <si>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</si>
  <si>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</si>
  <si>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</si>
  <si>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</si>
  <si>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</si>
  <si>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</si>
  <si>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</si>
  <si>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</si>
  <si>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</si>
  <si>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</si>
  <si>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</si>
  <si>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</si>
  <si>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</si>
  <si>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</si>
  <si>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</si>
  <si>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</si>
  <si>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</si>
  <si>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</si>
  <si>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</si>
  <si>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</si>
  <si>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</si>
  <si>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</si>
  <si>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</si>
  <si>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</si>
  <si>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</si>
  <si>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</si>
  <si>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</si>
  <si>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</si>
  <si>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</si>
  <si>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</si>
  <si>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</si>
  <si>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</si>
  <si>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</si>
  <si>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</si>
  <si>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</si>
  <si>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</si>
  <si>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</si>
  <si>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</si>
  <si>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</si>
  <si>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</si>
  <si>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</si>
  <si>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</si>
  <si>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</si>
  <si>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</si>
  <si>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</si>
  <si>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</si>
  <si>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</si>
  <si>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</si>
  <si>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</si>
  <si>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</si>
  <si>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</si>
  <si>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</si>
  <si>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</si>
  <si>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</si>
  <si>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</si>
  <si>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</si>
  <si>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</si>
  <si>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</si>
  <si>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</si>
  <si>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</si>
  <si>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</si>
  <si>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</si>
  <si>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</si>
  <si>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</si>
  <si>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</si>
  <si>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</si>
  <si>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</si>
  <si>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</si>
  <si>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</si>
  <si>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</si>
  <si>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</si>
  <si>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</si>
  <si>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</si>
  <si>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</si>
  <si>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</si>
  <si>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</si>
  <si>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</si>
  <si>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</si>
  <si>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</si>
  <si>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</si>
  <si>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</si>
  <si>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</si>
  <si>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</si>
  <si>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</si>
  <si>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</si>
  <si>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</si>
  <si>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</si>
  <si>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</si>
  <si>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</si>
  <si>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</si>
  <si>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4/1.sz. melléklet</t>
  </si>
  <si>
    <t>Mód ei</t>
  </si>
  <si>
    <t>2017. évi előirányzat módosítás</t>
  </si>
  <si>
    <t>Különbözet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</si>
</sst>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52" workbookViewId="0">
      <selection activeCell="F4" sqref="F4"/>
    </sheetView>
  </sheetViews>
  <sheetFormatPr defaultRowHeight="12.75" x14ac:dyDescent="0.2"/>
  <cols>
    <col min="1" max="1" width="5.5703125" customWidth="1"/>
    <col min="2" max="2" width="6.5703125" customWidth="1"/>
    <col min="3" max="3" width="52.28515625" customWidth="1"/>
    <col min="4" max="4" width="9.7109375" customWidth="1"/>
    <col min="5" max="5" width="8.28515625" customWidth="1"/>
    <col min="6" max="6" width="12.140625" customWidth="1"/>
  </cols>
  <sheetData>
    <row r="1" spans="1:6" ht="24.75" customHeight="1" x14ac:dyDescent="0.2">
      <c r="C1" s="15" t="s">
        <v>196</v>
      </c>
      <c r="F1" s="8" t="s">
        <v>199</v>
      </c>
    </row>
    <row r="2" spans="1:6" ht="18.75" customHeight="1" x14ac:dyDescent="0.2">
      <c r="C2" s="13" t="s">
        <v>201</v>
      </c>
    </row>
    <row r="3" spans="1:6" ht="20.25" customHeight="1" x14ac:dyDescent="0.2">
      <c r="C3" s="13" t="s">
        <v>120</v>
      </c>
      <c r="F3" s="8" t="s">
        <v>190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  <c r="E4" s="2" t="s">
        <v>200</v>
      </c>
      <c r="F4" s="2" t="s">
        <v>202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f t="shared" ref="F6:F66" si="0">SUM(E6-D6)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f t="shared" si="0"/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195</v>
      </c>
      <c r="D11" s="17">
        <f>SUM(D5+D6+D7+D8+D9+D10)</f>
        <v>0</v>
      </c>
      <c r="E11" s="17">
        <f t="shared" ref="E11" si="1">SUM(E5+E6+E7+E8+E9+E10)</f>
        <v>0</v>
      </c>
      <c r="F11" s="16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f t="shared" si="0"/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 t="shared" ref="E17:F17" si="2">SUM(E11+E12+E13+E14+E15+E16)</f>
        <v>0</v>
      </c>
      <c r="F17" s="17">
        <f t="shared" si="2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3">SUM(E18:E22)</f>
        <v>0</v>
      </c>
      <c r="F23" s="17">
        <f t="shared" si="3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 t="shared" ref="E26" si="4">SUM(E24:E25)</f>
        <v>0</v>
      </c>
      <c r="F26" s="16">
        <f t="shared" si="0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" si="5">SUM(E30+E31+E32+E33+E34)</f>
        <v>0</v>
      </c>
      <c r="F35" s="16">
        <f t="shared" si="0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6">SUM(E26+E27+E28+E29+E35+E36)</f>
        <v>0</v>
      </c>
      <c r="F37" s="17">
        <f t="shared" si="6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5000</v>
      </c>
      <c r="E42" s="16">
        <v>5417</v>
      </c>
      <c r="F42" s="16">
        <f t="shared" si="0"/>
        <v>417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1350</v>
      </c>
      <c r="E43" s="16">
        <v>1463</v>
      </c>
      <c r="F43" s="16">
        <f t="shared" si="0"/>
        <v>113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f t="shared" si="0"/>
        <v>0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6350</v>
      </c>
      <c r="E48" s="17">
        <f t="shared" ref="E48:F48" si="7">SUM(E38+E39+E40+E41+E42+E43+E44+E45+E46+E47)</f>
        <v>6880</v>
      </c>
      <c r="F48" s="17">
        <f t="shared" si="7"/>
        <v>530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8">SUM(E49+E50+E51+E52+E53)</f>
        <v>0</v>
      </c>
      <c r="F54" s="17">
        <f t="shared" si="8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 t="shared" ref="E58:F58" si="9">SUM(E55:E57)</f>
        <v>0</v>
      </c>
      <c r="F58" s="17">
        <f t="shared" si="9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 t="shared" ref="E62:F62" si="10">SUM(E59:E61)</f>
        <v>0</v>
      </c>
      <c r="F62" s="17">
        <f t="shared" si="10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6350</v>
      </c>
      <c r="E63" s="17">
        <f t="shared" ref="E63:F63" si="11">SUM(E62,E58,E54,E48)</f>
        <v>6880</v>
      </c>
      <c r="F63" s="17">
        <f t="shared" si="11"/>
        <v>530</v>
      </c>
    </row>
    <row r="64" spans="1:6" ht="18" customHeight="1" x14ac:dyDescent="0.2">
      <c r="A64" s="10" t="s">
        <v>175</v>
      </c>
      <c r="B64" s="5" t="s">
        <v>191</v>
      </c>
      <c r="C64" s="11" t="s">
        <v>186</v>
      </c>
      <c r="D64" s="17">
        <v>0</v>
      </c>
      <c r="E64" s="17">
        <v>0</v>
      </c>
      <c r="F64" s="16">
        <f t="shared" si="0"/>
        <v>0</v>
      </c>
    </row>
    <row r="65" spans="1:6" ht="18" customHeight="1" x14ac:dyDescent="0.2">
      <c r="A65" s="10" t="s">
        <v>176</v>
      </c>
      <c r="B65" s="4"/>
      <c r="C65" s="14" t="s">
        <v>197</v>
      </c>
      <c r="D65" s="16">
        <v>30144</v>
      </c>
      <c r="E65" s="16">
        <v>31670</v>
      </c>
      <c r="F65" s="16">
        <f t="shared" si="0"/>
        <v>1526</v>
      </c>
    </row>
    <row r="66" spans="1:6" ht="18" customHeight="1" x14ac:dyDescent="0.2">
      <c r="A66" s="10" t="s">
        <v>177</v>
      </c>
      <c r="B66" s="4"/>
      <c r="C66" s="14" t="s">
        <v>198</v>
      </c>
      <c r="D66" s="16">
        <v>1237</v>
      </c>
      <c r="E66" s="16">
        <v>1237</v>
      </c>
      <c r="F66" s="16">
        <f t="shared" si="0"/>
        <v>0</v>
      </c>
    </row>
    <row r="67" spans="1:6" ht="18" customHeight="1" x14ac:dyDescent="0.2">
      <c r="A67" s="10" t="s">
        <v>178</v>
      </c>
      <c r="B67" s="5" t="s">
        <v>185</v>
      </c>
      <c r="C67" s="11" t="s">
        <v>192</v>
      </c>
      <c r="D67" s="17">
        <f>SUM(D65:D66)</f>
        <v>31381</v>
      </c>
      <c r="E67" s="17">
        <f t="shared" ref="E67:F67" si="12">SUM(E65:E66)</f>
        <v>32907</v>
      </c>
      <c r="F67" s="17">
        <f t="shared" si="12"/>
        <v>1526</v>
      </c>
    </row>
    <row r="68" spans="1:6" ht="18" customHeight="1" x14ac:dyDescent="0.2">
      <c r="A68" s="10" t="s">
        <v>180</v>
      </c>
      <c r="B68" s="5" t="s">
        <v>188</v>
      </c>
      <c r="C68" s="11" t="s">
        <v>193</v>
      </c>
      <c r="D68" s="17">
        <f>SUM(D64+D67)</f>
        <v>31381</v>
      </c>
      <c r="E68" s="17">
        <f t="shared" ref="E68:F68" si="13">SUM(E64+E67)</f>
        <v>32907</v>
      </c>
      <c r="F68" s="17">
        <f t="shared" si="13"/>
        <v>1526</v>
      </c>
    </row>
    <row r="69" spans="1:6" ht="18" customHeight="1" x14ac:dyDescent="0.2">
      <c r="A69" s="10" t="s">
        <v>187</v>
      </c>
      <c r="B69" s="5"/>
      <c r="C69" s="11" t="s">
        <v>189</v>
      </c>
      <c r="D69" s="18">
        <f>SUM(D17+D23+D37+D48+D54+D58+D62+D68)</f>
        <v>37731</v>
      </c>
      <c r="E69" s="18">
        <f t="shared" ref="E69:F69" si="14">SUM(E17+E23+E37+E48+E54+E58+E62+E68)</f>
        <v>39787</v>
      </c>
      <c r="F69" s="18">
        <f t="shared" si="14"/>
        <v>2056</v>
      </c>
    </row>
  </sheetData>
  <phoneticPr fontId="0" type="noConversion"/>
  <pageMargins left="0.59055118110236227" right="0.35433070866141736" top="0.51181102362204722" bottom="0.98425196850393704" header="0.51181102362204722" footer="0.51181102362204722"/>
  <pageSetup paperSize="9" orientation="portrait" r:id="rId1"/>
  <headerFooter alignWithMargins="0"/>
  <ignoredErrors>
    <ignoredError sqref="D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2018-05-17T08:46:17Z</cp:lastPrinted>
  <dcterms:created xsi:type="dcterms:W3CDTF">1998-12-06T10:54:59Z</dcterms:created>
  <dcterms:modified xsi:type="dcterms:W3CDTF">2018-05-17T08:46:23Z</dcterms:modified>
</cp:coreProperties>
</file>