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/>
  </bookViews>
  <sheets>
    <sheet name="01" sheetId="4" r:id="rId1"/>
  </sheets>
  <calcPr calcId="125725"/>
</workbook>
</file>

<file path=xl/calcChain.xml><?xml version="1.0" encoding="utf-8"?>
<calcChain xmlns="http://schemas.openxmlformats.org/spreadsheetml/2006/main">
  <c r="D49" i="4"/>
  <c r="E49"/>
  <c r="C49"/>
  <c r="D48"/>
  <c r="E48"/>
  <c r="C48"/>
  <c r="D43"/>
  <c r="E43"/>
  <c r="C43"/>
  <c r="D42"/>
  <c r="E42"/>
  <c r="C42"/>
  <c r="D36"/>
  <c r="E36"/>
  <c r="C36"/>
  <c r="D29"/>
  <c r="E29"/>
  <c r="C29"/>
  <c r="D26"/>
  <c r="E26"/>
  <c r="C26"/>
  <c r="D17"/>
  <c r="E17"/>
  <c r="C17"/>
  <c r="D14"/>
  <c r="D18" s="1"/>
  <c r="E14"/>
  <c r="E18" s="1"/>
  <c r="C14"/>
  <c r="C18" s="1"/>
</calcChain>
</file>

<file path=xl/sharedStrings.xml><?xml version="1.0" encoding="utf-8"?>
<sst xmlns="http://schemas.openxmlformats.org/spreadsheetml/2006/main" count="95" uniqueCount="90">
  <si>
    <t xml:space="preserve"> </t>
  </si>
  <si>
    <t>KASZAPERI KÖZÖS ÖNKORMÁNYZATI HIVATAL</t>
  </si>
  <si>
    <t>Megnevezés</t>
  </si>
  <si>
    <t>Eredeti előirányzat</t>
  </si>
  <si>
    <t>Módosított előirányzat</t>
  </si>
  <si>
    <t>Teljesítés</t>
  </si>
  <si>
    <t>Törvény szerinti illetmények, munkabérek        (K1101)</t>
  </si>
  <si>
    <t>Normatív jutalmak        (K1102)</t>
  </si>
  <si>
    <t>Béren kívüli juttatások        (K1107)</t>
  </si>
  <si>
    <t>Közlekedési költségtérítés        (K1109)</t>
  </si>
  <si>
    <t>Munkavégzésre irányuló egyéb jogviszonyban nem saját foglalkoztatottnak fizetett juttatások        (K122)</t>
  </si>
  <si>
    <t>Egyéb külső személyi juttatások        (K123)</t>
  </si>
  <si>
    <t>ebből: szociális hozzájárulási adó        (K2)</t>
  </si>
  <si>
    <t>ebből: munkaadót a foglalkoztatottak részére történő kifizetésekkel kapcsolatban terhelő más járulék jellegű kötelezettségek        (K2)</t>
  </si>
  <si>
    <t>ebből: munkáltatót terhelő személyi jövedelemadó        (K2)</t>
  </si>
  <si>
    <t>Szakmai anyagok beszerzése        (K311)</t>
  </si>
  <si>
    <t>Üzemeltetési anyagok beszerzése        (K312)</t>
  </si>
  <si>
    <t>Informatikai szolgáltatások igénybevétele        (K321)</t>
  </si>
  <si>
    <t>Egyéb kommunikációs szolgáltatások        (K322)</t>
  </si>
  <si>
    <t>Közüzemi díjak        (K331)</t>
  </si>
  <si>
    <t>Vásárolt élelmezés        (K332)</t>
  </si>
  <si>
    <t>Karbantartási, kisjavítási szolgáltatások        (K334)</t>
  </si>
  <si>
    <t>Szakmai tevékenységet segítő szolgáltatások         (K336)</t>
  </si>
  <si>
    <t>Egyéb szolgáltatások         (K337)</t>
  </si>
  <si>
    <t>Kiküldetések kiadásai        (K341)</t>
  </si>
  <si>
    <t>Egyéb dologi kiadások        (K355)</t>
  </si>
  <si>
    <t>Informatikai eszközök beszerzése, létesítése        (K63)</t>
  </si>
  <si>
    <t>Egyéb tárgyi eszközök beszerzése, létesítése        (K64)</t>
  </si>
  <si>
    <t xml:space="preserve">  K1-K8. Költségvetési kiadások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</si>
  <si>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</si>
  <si>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</si>
  <si>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</si>
  <si>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</si>
  <si>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</si>
  <si>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</si>
  <si>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</si>
  <si>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</si>
  <si>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</si>
  <si>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</si>
  <si>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</si>
  <si>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</si>
  <si>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</si>
  <si>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</si>
  <si>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</si>
  <si>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</si>
  <si>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</si>
  <si>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</si>
  <si>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</si>
  <si>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</si>
  <si>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</si>
  <si>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</si>
  <si>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</si>
  <si>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</si>
  <si>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</si>
  <si>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</si>
  <si>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</si>
  <si>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</si>
  <si>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</si>
  <si>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</si>
  <si>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</si>
  <si>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</si>
  <si>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</si>
  <si>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</si>
  <si>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</si>
  <si>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</si>
  <si>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</si>
  <si>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</si>
  <si>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</si>
  <si>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</si>
  <si>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Foglalkoztatottak egyéb személyi juttatásai  (K1113)</t>
  </si>
  <si>
    <t>Foglalkoztatottak személyi juttatásai    (K11)</t>
  </si>
  <si>
    <t>Külső személyi juttatások      (K12)</t>
  </si>
  <si>
    <t>Személyi juttatások   (K1)</t>
  </si>
  <si>
    <t>Munkaadókat terhelő járulékok és szociális hozzájárulási adó        (K2)</t>
  </si>
  <si>
    <t>Készletbeszerzés     (K31)</t>
  </si>
  <si>
    <t>Kommunikációs szolgáltatások      (K32)</t>
  </si>
  <si>
    <t>Szolgáltatási kiadások      (K33)</t>
  </si>
  <si>
    <t>Kiküldetések, reklám- és propagandakiadások    (K34)</t>
  </si>
  <si>
    <t>Különféle befizetések és egyéb dologi kiadások      (K35)</t>
  </si>
  <si>
    <t>Dologi kiadások       (K3)</t>
  </si>
  <si>
    <t>Egyéb működési célú támogatások államháztartáson belülre   (K506)</t>
  </si>
  <si>
    <t>Egyéb működési célú kiadások   (K5)</t>
  </si>
  <si>
    <t>Beruházások   (K6)</t>
  </si>
  <si>
    <t>Költségvetési kiadások   (K1-K8)</t>
  </si>
  <si>
    <t>Egyéb pénzügyi műveletek kiadásai       (K354)</t>
  </si>
  <si>
    <t>Bérleti és lízing díjak       (K333)</t>
  </si>
  <si>
    <t>Kamatkiadások   (K353)</t>
  </si>
  <si>
    <t>forint</t>
  </si>
  <si>
    <t>Jubileumi jutalom   (K1106)</t>
  </si>
  <si>
    <t>ebből: táppénz hozzájárulás   (K2)</t>
  </si>
</sst>
</file>

<file path=xl/styles.xml><?xml version="1.0" encoding="utf-8"?>
<styleSheet xmlns="http://schemas.openxmlformats.org/spreadsheetml/2006/main">
  <fonts count="9"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view="pageLayout" zoomScaleNormal="100" workbookViewId="0">
      <selection activeCell="C49" sqref="C49:E49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25.5" customHeight="1">
      <c r="A2" s="18" t="s">
        <v>1</v>
      </c>
      <c r="B2" s="19"/>
      <c r="C2" s="19"/>
      <c r="D2" s="19"/>
      <c r="E2" s="19"/>
    </row>
    <row r="3" spans="1:5" s="1" customFormat="1" ht="18" customHeight="1">
      <c r="A3" s="18">
        <v>2016</v>
      </c>
      <c r="B3" s="19"/>
      <c r="C3" s="19"/>
      <c r="D3" s="19"/>
      <c r="E3" s="19"/>
    </row>
    <row r="4" spans="1:5" s="2" customFormat="1">
      <c r="A4" s="3"/>
      <c r="B4" s="4"/>
      <c r="C4" s="4"/>
      <c r="D4" s="4"/>
      <c r="E4" s="14" t="s">
        <v>87</v>
      </c>
    </row>
    <row r="5" spans="1:5" ht="24.75" customHeight="1">
      <c r="A5" s="15" t="s">
        <v>28</v>
      </c>
      <c r="B5" s="16"/>
      <c r="C5" s="16"/>
      <c r="D5" s="16"/>
      <c r="E5" s="17"/>
    </row>
    <row r="6" spans="1:5" s="5" customFormat="1" ht="37.5" customHeight="1">
      <c r="A6" s="6" t="s">
        <v>0</v>
      </c>
      <c r="B6" s="6" t="s">
        <v>2</v>
      </c>
      <c r="C6" s="6" t="s">
        <v>3</v>
      </c>
      <c r="D6" s="6" t="s">
        <v>4</v>
      </c>
      <c r="E6" s="6" t="s">
        <v>5</v>
      </c>
    </row>
    <row r="7" spans="1:5" ht="15">
      <c r="A7" s="7" t="s">
        <v>0</v>
      </c>
      <c r="B7" s="7" t="s">
        <v>0</v>
      </c>
      <c r="C7" s="7" t="s">
        <v>0</v>
      </c>
      <c r="D7" s="7" t="s">
        <v>0</v>
      </c>
      <c r="E7" s="7" t="s">
        <v>0</v>
      </c>
    </row>
    <row r="8" spans="1:5">
      <c r="A8" s="11" t="s">
        <v>29</v>
      </c>
      <c r="B8" s="8" t="s">
        <v>6</v>
      </c>
      <c r="C8" s="9">
        <v>39402000</v>
      </c>
      <c r="D8" s="9">
        <v>39402000</v>
      </c>
      <c r="E8" s="9">
        <v>39054290</v>
      </c>
    </row>
    <row r="9" spans="1:5">
      <c r="A9" s="11" t="s">
        <v>30</v>
      </c>
      <c r="B9" s="8" t="s">
        <v>7</v>
      </c>
      <c r="C9" s="9">
        <v>0</v>
      </c>
      <c r="D9" s="9">
        <v>330000</v>
      </c>
      <c r="E9" s="9">
        <v>330000</v>
      </c>
    </row>
    <row r="10" spans="1:5" s="2" customFormat="1">
      <c r="A10" s="11"/>
      <c r="B10" s="8" t="s">
        <v>88</v>
      </c>
      <c r="C10" s="9">
        <v>0</v>
      </c>
      <c r="D10" s="9">
        <v>410000</v>
      </c>
      <c r="E10" s="9">
        <v>409600</v>
      </c>
    </row>
    <row r="11" spans="1:5">
      <c r="A11" s="11" t="s">
        <v>31</v>
      </c>
      <c r="B11" s="8" t="s">
        <v>8</v>
      </c>
      <c r="C11" s="9">
        <v>2712000</v>
      </c>
      <c r="D11" s="9">
        <v>2712000</v>
      </c>
      <c r="E11" s="9">
        <v>2245020</v>
      </c>
    </row>
    <row r="12" spans="1:5">
      <c r="A12" s="11" t="s">
        <v>32</v>
      </c>
      <c r="B12" s="8" t="s">
        <v>9</v>
      </c>
      <c r="C12" s="9">
        <v>500000</v>
      </c>
      <c r="D12" s="9">
        <v>695000</v>
      </c>
      <c r="E12" s="9">
        <v>691906</v>
      </c>
    </row>
    <row r="13" spans="1:5">
      <c r="A13" s="11" t="s">
        <v>33</v>
      </c>
      <c r="B13" s="12" t="s">
        <v>69</v>
      </c>
      <c r="C13" s="9">
        <v>0</v>
      </c>
      <c r="D13" s="9">
        <v>1041000</v>
      </c>
      <c r="E13" s="9">
        <v>1040372</v>
      </c>
    </row>
    <row r="14" spans="1:5">
      <c r="A14" s="11" t="s">
        <v>34</v>
      </c>
      <c r="B14" s="13" t="s">
        <v>70</v>
      </c>
      <c r="C14" s="10">
        <f>SUM(C8:C13)</f>
        <v>42614000</v>
      </c>
      <c r="D14" s="10">
        <f t="shared" ref="D14:E14" si="0">SUM(D8:D13)</f>
        <v>44590000</v>
      </c>
      <c r="E14" s="10">
        <f t="shared" si="0"/>
        <v>43771188</v>
      </c>
    </row>
    <row r="15" spans="1:5" ht="25.5">
      <c r="A15" s="11" t="s">
        <v>35</v>
      </c>
      <c r="B15" s="8" t="s">
        <v>10</v>
      </c>
      <c r="C15" s="9">
        <v>1500000</v>
      </c>
      <c r="D15" s="9">
        <v>2527000</v>
      </c>
      <c r="E15" s="9">
        <v>2526379</v>
      </c>
    </row>
    <row r="16" spans="1:5">
      <c r="A16" s="11" t="s">
        <v>36</v>
      </c>
      <c r="B16" s="8" t="s">
        <v>11</v>
      </c>
      <c r="C16" s="9">
        <v>200000</v>
      </c>
      <c r="D16" s="9">
        <v>200000</v>
      </c>
      <c r="E16" s="9">
        <v>0</v>
      </c>
    </row>
    <row r="17" spans="1:5">
      <c r="A17" s="11" t="s">
        <v>37</v>
      </c>
      <c r="B17" s="13" t="s">
        <v>71</v>
      </c>
      <c r="C17" s="10">
        <f>SUM(C15:C16)</f>
        <v>1700000</v>
      </c>
      <c r="D17" s="10">
        <f t="shared" ref="D17:E17" si="1">SUM(D15:D16)</f>
        <v>2727000</v>
      </c>
      <c r="E17" s="10">
        <f t="shared" si="1"/>
        <v>2526379</v>
      </c>
    </row>
    <row r="18" spans="1:5">
      <c r="A18" s="11" t="s">
        <v>38</v>
      </c>
      <c r="B18" s="13" t="s">
        <v>72</v>
      </c>
      <c r="C18" s="10">
        <f>C14+C17</f>
        <v>44314000</v>
      </c>
      <c r="D18" s="10">
        <f t="shared" ref="D18:E18" si="2">D14+D17</f>
        <v>47317000</v>
      </c>
      <c r="E18" s="10">
        <f t="shared" si="2"/>
        <v>46297567</v>
      </c>
    </row>
    <row r="19" spans="1:5">
      <c r="A19" s="11" t="s">
        <v>39</v>
      </c>
      <c r="B19" s="13" t="s">
        <v>73</v>
      </c>
      <c r="C19" s="10">
        <v>11673000</v>
      </c>
      <c r="D19" s="10">
        <v>12675000</v>
      </c>
      <c r="E19" s="10">
        <v>12674134</v>
      </c>
    </row>
    <row r="20" spans="1:5">
      <c r="A20" s="11" t="s">
        <v>40</v>
      </c>
      <c r="B20" s="8" t="s">
        <v>12</v>
      </c>
      <c r="C20" s="9">
        <v>0</v>
      </c>
      <c r="D20" s="9">
        <v>0</v>
      </c>
      <c r="E20" s="9">
        <v>11716889</v>
      </c>
    </row>
    <row r="21" spans="1:5" s="2" customFormat="1">
      <c r="A21" s="11"/>
      <c r="B21" s="8" t="s">
        <v>89</v>
      </c>
      <c r="C21" s="9">
        <v>0</v>
      </c>
      <c r="D21" s="9">
        <v>0</v>
      </c>
      <c r="E21" s="9">
        <v>75575</v>
      </c>
    </row>
    <row r="22" spans="1:5" ht="25.5">
      <c r="A22" s="11" t="s">
        <v>41</v>
      </c>
      <c r="B22" s="8" t="s">
        <v>13</v>
      </c>
      <c r="C22" s="9">
        <v>0</v>
      </c>
      <c r="D22" s="9">
        <v>0</v>
      </c>
      <c r="E22" s="9">
        <v>435065</v>
      </c>
    </row>
    <row r="23" spans="1:5">
      <c r="A23" s="11" t="s">
        <v>42</v>
      </c>
      <c r="B23" s="8" t="s">
        <v>14</v>
      </c>
      <c r="C23" s="9">
        <v>0</v>
      </c>
      <c r="D23" s="9">
        <v>0</v>
      </c>
      <c r="E23" s="9">
        <v>446605</v>
      </c>
    </row>
    <row r="24" spans="1:5">
      <c r="A24" s="11" t="s">
        <v>43</v>
      </c>
      <c r="B24" s="8" t="s">
        <v>15</v>
      </c>
      <c r="C24" s="9">
        <v>750000</v>
      </c>
      <c r="D24" s="9">
        <v>750000</v>
      </c>
      <c r="E24" s="9">
        <v>326946</v>
      </c>
    </row>
    <row r="25" spans="1:5">
      <c r="A25" s="11" t="s">
        <v>44</v>
      </c>
      <c r="B25" s="8" t="s">
        <v>16</v>
      </c>
      <c r="C25" s="9">
        <v>5374000</v>
      </c>
      <c r="D25" s="9">
        <v>5374000</v>
      </c>
      <c r="E25" s="9">
        <v>2188637</v>
      </c>
    </row>
    <row r="26" spans="1:5">
      <c r="A26" s="11" t="s">
        <v>45</v>
      </c>
      <c r="B26" s="13" t="s">
        <v>74</v>
      </c>
      <c r="C26" s="10">
        <f>SUM(C24:C25)</f>
        <v>6124000</v>
      </c>
      <c r="D26" s="10">
        <f t="shared" ref="D26:E26" si="3">SUM(D24:D25)</f>
        <v>6124000</v>
      </c>
      <c r="E26" s="10">
        <f t="shared" si="3"/>
        <v>2515583</v>
      </c>
    </row>
    <row r="27" spans="1:5">
      <c r="A27" s="11" t="s">
        <v>46</v>
      </c>
      <c r="B27" s="8" t="s">
        <v>17</v>
      </c>
      <c r="C27" s="9">
        <v>300000</v>
      </c>
      <c r="D27" s="9">
        <v>90000</v>
      </c>
      <c r="E27" s="9">
        <v>89875</v>
      </c>
    </row>
    <row r="28" spans="1:5">
      <c r="A28" s="11" t="s">
        <v>47</v>
      </c>
      <c r="B28" s="8" t="s">
        <v>18</v>
      </c>
      <c r="C28" s="9">
        <v>500000</v>
      </c>
      <c r="D28" s="9">
        <v>257000</v>
      </c>
      <c r="E28" s="9">
        <v>256742</v>
      </c>
    </row>
    <row r="29" spans="1:5">
      <c r="A29" s="11" t="s">
        <v>48</v>
      </c>
      <c r="B29" s="13" t="s">
        <v>75</v>
      </c>
      <c r="C29" s="10">
        <f>SUM(C27:C28)</f>
        <v>800000</v>
      </c>
      <c r="D29" s="10">
        <f t="shared" ref="D29:E29" si="4">SUM(D27:D28)</f>
        <v>347000</v>
      </c>
      <c r="E29" s="10">
        <f t="shared" si="4"/>
        <v>346617</v>
      </c>
    </row>
    <row r="30" spans="1:5">
      <c r="A30" s="11" t="s">
        <v>49</v>
      </c>
      <c r="B30" s="8" t="s">
        <v>19</v>
      </c>
      <c r="C30" s="9">
        <v>1450000</v>
      </c>
      <c r="D30" s="9">
        <v>366000</v>
      </c>
      <c r="E30" s="9">
        <v>365337</v>
      </c>
    </row>
    <row r="31" spans="1:5">
      <c r="A31" s="11" t="s">
        <v>50</v>
      </c>
      <c r="B31" s="8" t="s">
        <v>20</v>
      </c>
      <c r="C31" s="9">
        <v>0</v>
      </c>
      <c r="D31" s="9">
        <v>6000</v>
      </c>
      <c r="E31" s="9">
        <v>5160</v>
      </c>
    </row>
    <row r="32" spans="1:5">
      <c r="A32" s="11" t="s">
        <v>51</v>
      </c>
      <c r="B32" s="12" t="s">
        <v>85</v>
      </c>
      <c r="C32" s="9">
        <v>1462000</v>
      </c>
      <c r="D32" s="9">
        <v>1570000</v>
      </c>
      <c r="E32" s="9">
        <v>1569294</v>
      </c>
    </row>
    <row r="33" spans="1:5">
      <c r="A33" s="11" t="s">
        <v>52</v>
      </c>
      <c r="B33" s="8" t="s">
        <v>21</v>
      </c>
      <c r="C33" s="9">
        <v>800000</v>
      </c>
      <c r="D33" s="9">
        <v>800000</v>
      </c>
      <c r="E33" s="9">
        <v>643975</v>
      </c>
    </row>
    <row r="34" spans="1:5">
      <c r="A34" s="11" t="s">
        <v>53</v>
      </c>
      <c r="B34" s="8" t="s">
        <v>22</v>
      </c>
      <c r="C34" s="9">
        <v>750000</v>
      </c>
      <c r="D34" s="9">
        <v>750000</v>
      </c>
      <c r="E34" s="9">
        <v>668396</v>
      </c>
    </row>
    <row r="35" spans="1:5">
      <c r="A35" s="11" t="s">
        <v>54</v>
      </c>
      <c r="B35" s="8" t="s">
        <v>23</v>
      </c>
      <c r="C35" s="9">
        <v>400000</v>
      </c>
      <c r="D35" s="9">
        <v>1080000</v>
      </c>
      <c r="E35" s="9">
        <v>1079481</v>
      </c>
    </row>
    <row r="36" spans="1:5">
      <c r="A36" s="11" t="s">
        <v>55</v>
      </c>
      <c r="B36" s="13" t="s">
        <v>76</v>
      </c>
      <c r="C36" s="10">
        <f>SUM(C30:C35)</f>
        <v>4862000</v>
      </c>
      <c r="D36" s="10">
        <f t="shared" ref="D36:E36" si="5">SUM(D30:D35)</f>
        <v>4572000</v>
      </c>
      <c r="E36" s="10">
        <f t="shared" si="5"/>
        <v>4331643</v>
      </c>
    </row>
    <row r="37" spans="1:5">
      <c r="A37" s="11" t="s">
        <v>56</v>
      </c>
      <c r="B37" s="8" t="s">
        <v>24</v>
      </c>
      <c r="C37" s="9">
        <v>264000</v>
      </c>
      <c r="D37" s="9">
        <v>264000</v>
      </c>
      <c r="E37" s="9">
        <v>0</v>
      </c>
    </row>
    <row r="38" spans="1:5">
      <c r="A38" s="11" t="s">
        <v>57</v>
      </c>
      <c r="B38" s="13" t="s">
        <v>77</v>
      </c>
      <c r="C38" s="10">
        <v>264000</v>
      </c>
      <c r="D38" s="10">
        <v>264000</v>
      </c>
      <c r="E38" s="10">
        <v>0</v>
      </c>
    </row>
    <row r="39" spans="1:5">
      <c r="A39" s="11" t="s">
        <v>58</v>
      </c>
      <c r="B39" s="8" t="s">
        <v>86</v>
      </c>
      <c r="C39" s="9">
        <v>0</v>
      </c>
      <c r="D39" s="9">
        <v>1000</v>
      </c>
      <c r="E39" s="9">
        <v>652</v>
      </c>
    </row>
    <row r="40" spans="1:5">
      <c r="A40" s="11" t="s">
        <v>59</v>
      </c>
      <c r="B40" s="12" t="s">
        <v>84</v>
      </c>
      <c r="C40" s="9">
        <v>105000</v>
      </c>
      <c r="D40" s="9">
        <v>105000</v>
      </c>
      <c r="E40" s="9">
        <v>0</v>
      </c>
    </row>
    <row r="41" spans="1:5">
      <c r="A41" s="11" t="s">
        <v>60</v>
      </c>
      <c r="B41" s="8" t="s">
        <v>25</v>
      </c>
      <c r="C41" s="9">
        <v>1990000</v>
      </c>
      <c r="D41" s="9">
        <v>1589000</v>
      </c>
      <c r="E41" s="9">
        <v>70386</v>
      </c>
    </row>
    <row r="42" spans="1:5">
      <c r="A42" s="11" t="s">
        <v>61</v>
      </c>
      <c r="B42" s="13" t="s">
        <v>78</v>
      </c>
      <c r="C42" s="10">
        <f>SUM(C39:C41)</f>
        <v>2095000</v>
      </c>
      <c r="D42" s="10">
        <f t="shared" ref="D42:E42" si="6">SUM(D39:D41)</f>
        <v>1695000</v>
      </c>
      <c r="E42" s="10">
        <f t="shared" si="6"/>
        <v>71038</v>
      </c>
    </row>
    <row r="43" spans="1:5">
      <c r="A43" s="11" t="s">
        <v>62</v>
      </c>
      <c r="B43" s="13" t="s">
        <v>79</v>
      </c>
      <c r="C43" s="10">
        <f>C26+C29+C36+C38+C42</f>
        <v>14145000</v>
      </c>
      <c r="D43" s="10">
        <f t="shared" ref="D43:E43" si="7">D26+D29+D36+D38+D42</f>
        <v>13002000</v>
      </c>
      <c r="E43" s="10">
        <f t="shared" si="7"/>
        <v>7264881</v>
      </c>
    </row>
    <row r="44" spans="1:5">
      <c r="A44" s="11" t="s">
        <v>63</v>
      </c>
      <c r="B44" s="12" t="s">
        <v>80</v>
      </c>
      <c r="C44" s="9">
        <v>0</v>
      </c>
      <c r="D44" s="9">
        <v>6284000</v>
      </c>
      <c r="E44" s="9">
        <v>0</v>
      </c>
    </row>
    <row r="45" spans="1:5">
      <c r="A45" s="11" t="s">
        <v>64</v>
      </c>
      <c r="B45" s="13" t="s">
        <v>81</v>
      </c>
      <c r="C45" s="10">
        <v>0</v>
      </c>
      <c r="D45" s="10">
        <v>6284000</v>
      </c>
      <c r="E45" s="10">
        <v>0</v>
      </c>
    </row>
    <row r="46" spans="1:5">
      <c r="A46" s="11" t="s">
        <v>65</v>
      </c>
      <c r="B46" s="8" t="s">
        <v>26</v>
      </c>
      <c r="C46" s="9">
        <v>0</v>
      </c>
      <c r="D46" s="9">
        <v>1277000</v>
      </c>
      <c r="E46" s="9">
        <v>1276126</v>
      </c>
    </row>
    <row r="47" spans="1:5">
      <c r="A47" s="11" t="s">
        <v>66</v>
      </c>
      <c r="B47" s="8" t="s">
        <v>27</v>
      </c>
      <c r="C47" s="9">
        <v>400000</v>
      </c>
      <c r="D47" s="9">
        <v>400000</v>
      </c>
      <c r="E47" s="9">
        <v>121090</v>
      </c>
    </row>
    <row r="48" spans="1:5">
      <c r="A48" s="11" t="s">
        <v>67</v>
      </c>
      <c r="B48" s="13" t="s">
        <v>82</v>
      </c>
      <c r="C48" s="10">
        <f>SUM(C46:C47)</f>
        <v>400000</v>
      </c>
      <c r="D48" s="10">
        <f t="shared" ref="D48:E48" si="8">SUM(D46:D47)</f>
        <v>1677000</v>
      </c>
      <c r="E48" s="10">
        <f t="shared" si="8"/>
        <v>1397216</v>
      </c>
    </row>
    <row r="49" spans="1:5">
      <c r="A49" s="11" t="s">
        <v>68</v>
      </c>
      <c r="B49" s="13" t="s">
        <v>83</v>
      </c>
      <c r="C49" s="10">
        <f>C18+C19+C43+C45+C48</f>
        <v>70532000</v>
      </c>
      <c r="D49" s="10">
        <f t="shared" ref="D49:E49" si="9">D18+D19+D43+D45+D48</f>
        <v>80955000</v>
      </c>
      <c r="E49" s="10">
        <f t="shared" si="9"/>
        <v>67633798</v>
      </c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>
    <oddHeader>&amp;C2. számú melléklet a 6/2017. (V. 31.) Ör.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kaszaper-1</cp:lastModifiedBy>
  <dcterms:created xsi:type="dcterms:W3CDTF">2014-01-13T16:29:21Z</dcterms:created>
  <dcterms:modified xsi:type="dcterms:W3CDTF">2017-05-30T17:02:13Z</dcterms:modified>
</cp:coreProperties>
</file>