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440" windowHeight="9945"/>
  </bookViews>
  <sheets>
    <sheet name="10.sz. melléklet" sheetId="16" r:id="rId1"/>
  </sheets>
  <calcPr calcId="125725"/>
</workbook>
</file>

<file path=xl/calcChain.xml><?xml version="1.0" encoding="utf-8"?>
<calcChain xmlns="http://schemas.openxmlformats.org/spreadsheetml/2006/main">
  <c r="D31" i="16"/>
  <c r="D35"/>
  <c r="C36"/>
  <c r="D36" s="1"/>
  <c r="D37"/>
  <c r="C34"/>
  <c r="C27"/>
  <c r="D27" s="1"/>
  <c r="C28"/>
  <c r="D28" s="1"/>
  <c r="C29"/>
  <c r="D29" s="1"/>
  <c r="C30"/>
  <c r="D30" s="1"/>
  <c r="C32"/>
  <c r="D32" s="1"/>
  <c r="C26"/>
  <c r="D26" s="1"/>
  <c r="C14"/>
  <c r="D14" s="1"/>
  <c r="C15"/>
  <c r="D15" s="1"/>
  <c r="C16"/>
  <c r="D16" s="1"/>
  <c r="C18"/>
  <c r="D18" s="1"/>
  <c r="C19"/>
  <c r="D19" s="1"/>
  <c r="C20"/>
  <c r="D20" s="1"/>
  <c r="C12"/>
  <c r="D12" s="1"/>
  <c r="B38"/>
  <c r="C21"/>
  <c r="D21" s="1"/>
  <c r="B17"/>
  <c r="C17" s="1"/>
  <c r="D17" s="1"/>
  <c r="B33"/>
  <c r="B40" s="1"/>
  <c r="D23" l="1"/>
  <c r="C33"/>
  <c r="B23"/>
  <c r="D33"/>
  <c r="D40" s="1"/>
  <c r="C38"/>
  <c r="C40"/>
  <c r="C23"/>
</calcChain>
</file>

<file path=xl/sharedStrings.xml><?xml version="1.0" encoding="utf-8"?>
<sst xmlns="http://schemas.openxmlformats.org/spreadsheetml/2006/main" count="35" uniqueCount="34">
  <si>
    <t>Kiadások</t>
  </si>
  <si>
    <t>Személyi juttatások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</si>
  <si>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</si>
  <si>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</si>
  <si>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</si>
  <si>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</si>
  <si>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</si>
  <si>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Munkaadót terhelő járulékok és szociálishozzájárulási adó</t>
  </si>
  <si>
    <t>Dologi kiadások</t>
  </si>
  <si>
    <t>Közhatalmi bevételek</t>
  </si>
  <si>
    <t>Működési bevételek</t>
  </si>
  <si>
    <t>Felhalmozási célú átvett pénzeszközök</t>
  </si>
  <si>
    <t>Működési célú tartalék</t>
  </si>
  <si>
    <t>Fejlesztési célú tartalék</t>
  </si>
  <si>
    <t>Települési támogatás</t>
  </si>
  <si>
    <t>Működési célú pénzeszköz átadás államháztartáson kívülre</t>
  </si>
  <si>
    <t>Beruházási kiadáok</t>
  </si>
  <si>
    <t>Egyéb felhalmozási célú kiadások</t>
  </si>
  <si>
    <t>Felhalmozási célú támogatások államháztartáson belülről</t>
  </si>
  <si>
    <t>Működési célú támogatások államháztartáson belülről</t>
  </si>
  <si>
    <t>KIADÁSOK ÖSSZESEN</t>
  </si>
  <si>
    <t>Működési és fejlesztési célú bevételek és kiadások várható alakulása</t>
  </si>
  <si>
    <t>Működési bevételek összesen</t>
  </si>
  <si>
    <t>Felhalmozási célú bevételek</t>
  </si>
  <si>
    <t>BEVÉTELEK ÖSSZESEN</t>
  </si>
  <si>
    <t>2015 -2017</t>
  </si>
  <si>
    <t>Működési bevétel összesen</t>
  </si>
  <si>
    <t>Fejlesztési célú kiadása  összesen</t>
  </si>
  <si>
    <t>Működési célra  átvett pénzeszközök</t>
  </si>
  <si>
    <t>Előző évi záró pénzkészlet</t>
  </si>
  <si>
    <t>Felhalmozási  célú támogatások államháztartáson belülről</t>
  </si>
  <si>
    <t>Központi irányítószervi támogatás</t>
  </si>
  <si>
    <t>10. számú melléklet</t>
  </si>
  <si>
    <t>10.sz . melléklet Demjén Község Önkormányzata Képviselő-testületének 14/2015.(XII.3.)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</si>
</sst>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Border="1"/>
    <xf numFmtId="164" fontId="5" fillId="0" borderId="1" xfId="1" applyNumberFormat="1" applyFont="1" applyBorder="1"/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40"/>
  <sheetViews>
    <sheetView tabSelected="1" workbookViewId="0">
      <selection activeCell="E2" sqref="E2"/>
    </sheetView>
  </sheetViews>
  <sheetFormatPr defaultRowHeight="15"/>
  <cols>
    <col min="1" max="1" width="35.140625" customWidth="1"/>
    <col min="2" max="2" width="12.7109375" customWidth="1"/>
    <col min="3" max="3" width="15.5703125" customWidth="1"/>
    <col min="4" max="4" width="17" customWidth="1"/>
  </cols>
  <sheetData>
    <row r="2" spans="1:4" ht="27" customHeight="1">
      <c r="A2" s="17" t="s">
        <v>33</v>
      </c>
      <c r="B2" s="17"/>
      <c r="C2" s="17"/>
      <c r="D2" s="17"/>
    </row>
    <row r="4" spans="1:4">
      <c r="A4" s="4" t="s">
        <v>3</v>
      </c>
      <c r="B4" s="4"/>
      <c r="C4" s="16" t="s">
        <v>32</v>
      </c>
      <c r="D4" s="16"/>
    </row>
    <row r="5" spans="1:4">
      <c r="A5" s="4" t="s">
        <v>4</v>
      </c>
      <c r="B5" s="4"/>
      <c r="C5" s="4"/>
      <c r="D5" s="4"/>
    </row>
    <row r="7" spans="1:4">
      <c r="A7" s="16" t="s">
        <v>21</v>
      </c>
      <c r="B7" s="16"/>
      <c r="C7" s="16"/>
      <c r="D7" s="16"/>
    </row>
    <row r="8" spans="1:4">
      <c r="A8" s="16" t="s">
        <v>25</v>
      </c>
      <c r="B8" s="16"/>
      <c r="C8" s="16"/>
      <c r="D8" s="16"/>
    </row>
    <row r="11" spans="1:4" ht="15.75">
      <c r="A11" s="8" t="s">
        <v>2</v>
      </c>
      <c r="B11" s="8">
        <v>2015</v>
      </c>
      <c r="C11" s="8">
        <v>2016</v>
      </c>
      <c r="D11" s="8">
        <v>2017</v>
      </c>
    </row>
    <row r="12" spans="1:4" ht="30.75" customHeight="1">
      <c r="A12" s="5" t="s">
        <v>19</v>
      </c>
      <c r="B12" s="2">
        <v>16957</v>
      </c>
      <c r="C12" s="2">
        <f>SUM(B12*1.05)</f>
        <v>17804.850000000002</v>
      </c>
      <c r="D12" s="2">
        <f>SUM(C12*1.02)</f>
        <v>18160.947000000004</v>
      </c>
    </row>
    <row r="13" spans="1:4" ht="30.75" customHeight="1">
      <c r="A13" s="5" t="s">
        <v>30</v>
      </c>
      <c r="B13" s="2">
        <v>19</v>
      </c>
      <c r="C13" s="2"/>
      <c r="D13" s="2"/>
    </row>
    <row r="14" spans="1:4" ht="33" customHeight="1">
      <c r="A14" s="5" t="s">
        <v>9</v>
      </c>
      <c r="B14" s="2">
        <v>36537</v>
      </c>
      <c r="C14" s="2">
        <f t="shared" ref="C14:C21" si="0">SUM(B14*1.05)</f>
        <v>38363.85</v>
      </c>
      <c r="D14" s="2">
        <f t="shared" ref="D14:D21" si="1">SUM(C14*1.02)</f>
        <v>39131.127</v>
      </c>
    </row>
    <row r="15" spans="1:4">
      <c r="A15" s="1" t="s">
        <v>10</v>
      </c>
      <c r="B15" s="2">
        <v>7117</v>
      </c>
      <c r="C15" s="2">
        <f t="shared" si="0"/>
        <v>7472.85</v>
      </c>
      <c r="D15" s="2">
        <f t="shared" si="1"/>
        <v>7622.3070000000007</v>
      </c>
    </row>
    <row r="16" spans="1:4">
      <c r="A16" s="1" t="s">
        <v>28</v>
      </c>
      <c r="B16" s="2">
        <v>610</v>
      </c>
      <c r="C16" s="2">
        <f t="shared" si="0"/>
        <v>640.5</v>
      </c>
      <c r="D16" s="2">
        <f t="shared" si="1"/>
        <v>653.31000000000006</v>
      </c>
    </row>
    <row r="17" spans="1:4">
      <c r="A17" s="13" t="s">
        <v>22</v>
      </c>
      <c r="B17" s="14">
        <f>SUM(B12:B16)</f>
        <v>61240</v>
      </c>
      <c r="C17" s="2">
        <f t="shared" si="0"/>
        <v>64302</v>
      </c>
      <c r="D17" s="2">
        <f t="shared" si="1"/>
        <v>65588.040000000008</v>
      </c>
    </row>
    <row r="18" spans="1:4" ht="33.75" customHeight="1">
      <c r="A18" s="5" t="s">
        <v>18</v>
      </c>
      <c r="B18" s="2"/>
      <c r="C18" s="2">
        <f t="shared" si="0"/>
        <v>0</v>
      </c>
      <c r="D18" s="2">
        <f t="shared" si="1"/>
        <v>0</v>
      </c>
    </row>
    <row r="19" spans="1:4">
      <c r="A19" s="1" t="s">
        <v>23</v>
      </c>
      <c r="B19" s="2">
        <v>472</v>
      </c>
      <c r="C19" s="2">
        <f t="shared" si="0"/>
        <v>495.6</v>
      </c>
      <c r="D19" s="2">
        <f t="shared" si="1"/>
        <v>505.51200000000006</v>
      </c>
    </row>
    <row r="20" spans="1:4">
      <c r="A20" s="1" t="s">
        <v>11</v>
      </c>
      <c r="B20" s="2">
        <v>250</v>
      </c>
      <c r="C20" s="2">
        <f t="shared" si="0"/>
        <v>262.5</v>
      </c>
      <c r="D20" s="2">
        <f t="shared" si="1"/>
        <v>267.75</v>
      </c>
    </row>
    <row r="21" spans="1:4">
      <c r="A21" s="13" t="s">
        <v>23</v>
      </c>
      <c r="B21" s="14">
        <v>734</v>
      </c>
      <c r="C21" s="2">
        <f t="shared" si="0"/>
        <v>770.7</v>
      </c>
      <c r="D21" s="2">
        <f t="shared" si="1"/>
        <v>786.11400000000003</v>
      </c>
    </row>
    <row r="22" spans="1:4">
      <c r="A22" s="1" t="s">
        <v>29</v>
      </c>
      <c r="B22" s="2">
        <v>35933</v>
      </c>
      <c r="C22" s="2">
        <v>22000</v>
      </c>
      <c r="D22" s="2">
        <v>18064</v>
      </c>
    </row>
    <row r="23" spans="1:4" ht="15.75">
      <c r="A23" s="8" t="s">
        <v>24</v>
      </c>
      <c r="B23" s="7">
        <f>SUM(B17+B21+B22)</f>
        <v>97907</v>
      </c>
      <c r="C23" s="7">
        <f t="shared" ref="C23:D23" si="2">SUM(C17+C21+C22)</f>
        <v>87072.7</v>
      </c>
      <c r="D23" s="7">
        <f t="shared" si="2"/>
        <v>84438.15400000001</v>
      </c>
    </row>
    <row r="24" spans="1:4">
      <c r="B24" s="15"/>
      <c r="C24" s="15"/>
      <c r="D24" s="15"/>
    </row>
    <row r="25" spans="1:4" ht="15.75">
      <c r="A25" s="8" t="s">
        <v>0</v>
      </c>
      <c r="B25" s="7">
        <v>2015</v>
      </c>
      <c r="C25" s="7">
        <v>2016</v>
      </c>
      <c r="D25" s="7">
        <v>2017</v>
      </c>
    </row>
    <row r="26" spans="1:4">
      <c r="A26" s="10" t="s">
        <v>1</v>
      </c>
      <c r="B26" s="2">
        <v>11698</v>
      </c>
      <c r="C26" s="2">
        <f>SUM(B26*1.05)</f>
        <v>12282.9</v>
      </c>
      <c r="D26" s="2">
        <f>SUM(C26*1.02)</f>
        <v>12528.557999999999</v>
      </c>
    </row>
    <row r="27" spans="1:4" ht="30">
      <c r="A27" s="11" t="s">
        <v>7</v>
      </c>
      <c r="B27" s="2">
        <v>3147</v>
      </c>
      <c r="C27" s="2">
        <f t="shared" ref="C27:C32" si="3">SUM(B27*1.05)</f>
        <v>3304.3500000000004</v>
      </c>
      <c r="D27" s="2">
        <f t="shared" ref="D27:D32" si="4">SUM(C27*1.02)</f>
        <v>3370.4370000000004</v>
      </c>
    </row>
    <row r="28" spans="1:4">
      <c r="A28" s="10" t="s">
        <v>8</v>
      </c>
      <c r="B28" s="2">
        <v>20749</v>
      </c>
      <c r="C28" s="2">
        <f t="shared" si="3"/>
        <v>21786.45</v>
      </c>
      <c r="D28" s="2">
        <f t="shared" si="4"/>
        <v>22222.179</v>
      </c>
    </row>
    <row r="29" spans="1:4">
      <c r="A29" s="5" t="s">
        <v>14</v>
      </c>
      <c r="B29" s="2">
        <v>6755</v>
      </c>
      <c r="C29" s="2">
        <f t="shared" si="3"/>
        <v>7092.75</v>
      </c>
      <c r="D29" s="2">
        <f t="shared" si="4"/>
        <v>7234.6050000000005</v>
      </c>
    </row>
    <row r="30" spans="1:4" ht="27" customHeight="1">
      <c r="A30" s="5" t="s">
        <v>5</v>
      </c>
      <c r="B30" s="2">
        <v>6648</v>
      </c>
      <c r="C30" s="2">
        <f t="shared" si="3"/>
        <v>6980.4000000000005</v>
      </c>
      <c r="D30" s="2">
        <f t="shared" si="4"/>
        <v>7120.0080000000007</v>
      </c>
    </row>
    <row r="31" spans="1:4" ht="27" customHeight="1">
      <c r="A31" s="5" t="s">
        <v>12</v>
      </c>
      <c r="B31" s="2">
        <v>2000</v>
      </c>
      <c r="C31" s="2">
        <v>2000</v>
      </c>
      <c r="D31" s="2">
        <f t="shared" si="4"/>
        <v>2040</v>
      </c>
    </row>
    <row r="32" spans="1:4" ht="30.75" customHeight="1">
      <c r="A32" s="5" t="s">
        <v>15</v>
      </c>
      <c r="B32" s="2">
        <v>4257</v>
      </c>
      <c r="C32" s="2">
        <f t="shared" si="3"/>
        <v>4469.8500000000004</v>
      </c>
      <c r="D32" s="2">
        <f t="shared" si="4"/>
        <v>4559.2470000000003</v>
      </c>
    </row>
    <row r="33" spans="1:4" ht="30.75" customHeight="1">
      <c r="A33" s="12" t="s">
        <v>26</v>
      </c>
      <c r="B33" s="2">
        <f>SUM(B26:B32)</f>
        <v>55254</v>
      </c>
      <c r="C33" s="2">
        <f t="shared" ref="C33:D33" si="5">SUM(C26:C32)</f>
        <v>57916.7</v>
      </c>
      <c r="D33" s="2">
        <f t="shared" si="5"/>
        <v>59075.034000000007</v>
      </c>
    </row>
    <row r="34" spans="1:4">
      <c r="A34" s="5" t="s">
        <v>16</v>
      </c>
      <c r="B34" s="2">
        <v>9111</v>
      </c>
      <c r="C34" s="2">
        <f>SUM(B34*1.05)</f>
        <v>9566.5500000000011</v>
      </c>
      <c r="D34" s="2">
        <v>12134</v>
      </c>
    </row>
    <row r="35" spans="1:4">
      <c r="A35" s="10" t="s">
        <v>6</v>
      </c>
      <c r="B35" s="6">
        <v>9456</v>
      </c>
      <c r="C35" s="2">
        <v>3056</v>
      </c>
      <c r="D35" s="2">
        <f t="shared" ref="D35:D37" si="6">SUM(C35*1.02)</f>
        <v>3117.12</v>
      </c>
    </row>
    <row r="36" spans="1:4">
      <c r="A36" s="1" t="s">
        <v>17</v>
      </c>
      <c r="B36" s="2">
        <v>19</v>
      </c>
      <c r="C36" s="2">
        <f t="shared" ref="C36" si="7">SUM(B36*1.05)</f>
        <v>19.95</v>
      </c>
      <c r="D36" s="2">
        <f t="shared" si="6"/>
        <v>20.349</v>
      </c>
    </row>
    <row r="37" spans="1:4">
      <c r="A37" s="1" t="s">
        <v>13</v>
      </c>
      <c r="B37" s="2">
        <v>23577</v>
      </c>
      <c r="C37" s="2">
        <v>19944</v>
      </c>
      <c r="D37" s="2">
        <f t="shared" si="6"/>
        <v>20342.88</v>
      </c>
    </row>
    <row r="38" spans="1:4">
      <c r="A38" s="9" t="s">
        <v>27</v>
      </c>
      <c r="B38" s="3">
        <f>SUM(B34:B37)</f>
        <v>42163</v>
      </c>
      <c r="C38" s="3">
        <f t="shared" ref="C38" si="8">SUM(C34:C37)</f>
        <v>32586.5</v>
      </c>
      <c r="D38" s="3">
        <v>25000</v>
      </c>
    </row>
    <row r="39" spans="1:4">
      <c r="A39" s="9" t="s">
        <v>31</v>
      </c>
      <c r="B39" s="3">
        <v>490</v>
      </c>
      <c r="C39" s="3"/>
      <c r="D39" s="3"/>
    </row>
    <row r="40" spans="1:4" ht="15.75">
      <c r="A40" s="8" t="s">
        <v>20</v>
      </c>
      <c r="B40" s="7">
        <f>SUM(B33+B38+B39)</f>
        <v>97907</v>
      </c>
      <c r="C40" s="7">
        <f>SUM(C33+C38)</f>
        <v>90503.2</v>
      </c>
      <c r="D40" s="7">
        <f>SUM(D33+D38)</f>
        <v>84075.034000000014</v>
      </c>
    </row>
  </sheetData>
  <mergeCells count="4">
    <mergeCell ref="C4:D4"/>
    <mergeCell ref="A7:D7"/>
    <mergeCell ref="A8:D8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2015-11-18T12:29:06Z</cp:lastPrinted>
  <dcterms:created xsi:type="dcterms:W3CDTF">2012-02-02T10:48:30Z</dcterms:created>
  <dcterms:modified xsi:type="dcterms:W3CDTF">2015-12-07T14:05:59Z</dcterms:modified>
</cp:coreProperties>
</file>