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Munka1" sheetId="1" r:id="rId1"/>
    <sheet name="Munka2" sheetId="2" r:id="rId2"/>
    <sheet name="Munka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C79" i="1"/>
  <c r="C75"/>
  <c r="C72"/>
  <c r="C67"/>
  <c r="C63"/>
  <c r="C86" s="1"/>
  <c r="C57"/>
  <c r="C52"/>
  <c r="C46"/>
  <c r="C34"/>
  <c r="C27"/>
  <c r="C26" s="1"/>
  <c r="C19"/>
  <c r="C12"/>
  <c r="C5"/>
  <c r="C62" s="1"/>
  <c r="C87" s="1"/>
  <c r="C3"/>
</calcChain>
</file>

<file path=xl/sharedStrings.xml><?xml version="1.0" encoding="utf-8"?>
<sst xmlns="http://schemas.openxmlformats.org/spreadsheetml/2006/main" count="174" uniqueCount="174">
  <si>
    <t>B E V É T E L E K</t>
  </si>
  <si>
    <t>1. sz. táblázat</t>
  </si>
  <si>
    <t>Ezer forintban</t>
  </si>
  <si>
    <t>Sor-
szám</t>
  </si>
  <si>
    <t>Bevételi jogcím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</si>
  <si>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</si>
  <si>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</si>
  <si>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</si>
  <si>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</si>
  <si>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</si>
  <si>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</si>
  <si>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</si>
  <si>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</si>
  <si>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</si>
  <si>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</si>
  <si>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</si>
  <si>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</si>
  <si>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</si>
  <si>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</si>
  <si>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</si>
  <si>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</si>
  <si>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</si>
  <si>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</si>
  <si>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</si>
  <si>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</si>
  <si>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</si>
  <si>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</si>
  <si>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</si>
  <si>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</si>
  <si>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</si>
  <si>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</si>
  <si>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</si>
  <si>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</si>
  <si>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</si>
  <si>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</si>
  <si>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</si>
  <si>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</si>
  <si>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</si>
  <si>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</si>
  <si>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</si>
  <si>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</si>
  <si>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</si>
  <si>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</si>
  <si>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</si>
  <si>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</si>
  <si>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</si>
  <si>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</si>
  <si>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</si>
  <si>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</si>
  <si>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</si>
  <si>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</si>
  <si>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</si>
  <si>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</si>
  <si>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(4.1.1.+...+4.1.3.)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</si>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</sst>
</file>

<file path=xl/styles.xml><?xml version="1.0" encoding="utf-8"?>
<styleSheet xmlns="http://schemas.openxmlformats.org/spreadsheetml/2006/main">
  <numFmts count="1">
    <numFmt numFmtId="164" formatCode="#,###"/>
  </numFmts>
  <fonts count="7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164" fontId="4" fillId="0" borderId="0" xfId="1" applyNumberFormat="1" applyFont="1" applyFill="1" applyBorder="1" applyAlignment="1" applyProtection="1">
      <alignment horizontal="center" vertical="center"/>
    </xf>
    <xf numFmtId="164" fontId="5" fillId="0" borderId="1" xfId="1" applyNumberFormat="1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right" vertical="center"/>
    </xf>
    <xf numFmtId="0" fontId="2" fillId="0" borderId="2" xfId="1" applyFont="1" applyFill="1" applyBorder="1" applyAlignment="1" applyProtection="1">
      <alignment horizontal="center" vertical="center" wrapText="1"/>
    </xf>
    <xf numFmtId="0" fontId="2" fillId="0" borderId="3" xfId="1" applyFont="1" applyFill="1" applyBorder="1" applyAlignment="1" applyProtection="1">
      <alignment horizontal="center" vertical="center" wrapText="1"/>
    </xf>
    <xf numFmtId="0" fontId="2" fillId="0" borderId="4" xfId="1" applyFont="1" applyFill="1" applyBorder="1" applyAlignment="1" applyProtection="1">
      <alignment horizontal="center" vertical="center" wrapText="1"/>
    </xf>
    <xf numFmtId="0" fontId="2" fillId="0" borderId="5" xfId="1" applyFont="1" applyFill="1" applyBorder="1" applyAlignment="1" applyProtection="1">
      <alignment horizontal="center" vertical="center" wrapText="1"/>
    </xf>
    <xf numFmtId="0" fontId="2" fillId="0" borderId="6" xfId="1" applyFont="1" applyFill="1" applyBorder="1" applyAlignment="1" applyProtection="1">
      <alignment horizontal="center" vertical="center" wrapText="1"/>
    </xf>
    <xf numFmtId="0" fontId="2" fillId="0" borderId="7" xfId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left" vertical="center" wrapText="1" indent="1"/>
    </xf>
    <xf numFmtId="0" fontId="3" fillId="0" borderId="3" xfId="1" applyFont="1" applyFill="1" applyBorder="1" applyAlignment="1" applyProtection="1">
      <alignment horizontal="left" vertical="center" wrapText="1" indent="1"/>
    </xf>
    <xf numFmtId="164" fontId="3" fillId="0" borderId="4" xfId="1" applyNumberFormat="1" applyFont="1" applyFill="1" applyBorder="1" applyAlignment="1" applyProtection="1">
      <alignment horizontal="right" vertical="center" wrapText="1" indent="1"/>
    </xf>
    <xf numFmtId="49" fontId="6" fillId="0" borderId="8" xfId="1" applyNumberFormat="1" applyFont="1" applyFill="1" applyBorder="1" applyAlignment="1" applyProtection="1">
      <alignment horizontal="left" vertical="center" wrapText="1" indent="1"/>
    </xf>
    <xf numFmtId="0" fontId="6" fillId="0" borderId="9" xfId="0" applyFont="1" applyBorder="1" applyAlignment="1" applyProtection="1">
      <alignment horizontal="left" wrapText="1" indent="1"/>
    </xf>
    <xf numFmtId="164" fontId="6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49" fontId="6" fillId="0" borderId="11" xfId="1" applyNumberFormat="1" applyFont="1" applyFill="1" applyBorder="1" applyAlignment="1" applyProtection="1">
      <alignment horizontal="left" vertical="center" wrapText="1" indent="1"/>
    </xf>
    <xf numFmtId="0" fontId="6" fillId="0" borderId="12" xfId="0" applyFont="1" applyBorder="1" applyAlignment="1" applyProtection="1">
      <alignment horizontal="left" wrapText="1" indent="1"/>
    </xf>
    <xf numFmtId="164" fontId="6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2" xfId="0" applyFont="1" applyBorder="1" applyAlignment="1" applyProtection="1">
      <alignment horizontal="left" vertical="center" wrapText="1" indent="1"/>
    </xf>
    <xf numFmtId="49" fontId="6" fillId="0" borderId="14" xfId="1" applyNumberFormat="1" applyFont="1" applyFill="1" applyBorder="1" applyAlignment="1" applyProtection="1">
      <alignment horizontal="left" vertical="center" wrapText="1" indent="1"/>
    </xf>
    <xf numFmtId="0" fontId="6" fillId="0" borderId="15" xfId="0" applyFont="1" applyBorder="1" applyAlignment="1" applyProtection="1">
      <alignment horizontal="left" vertical="center" wrapText="1" indent="1"/>
    </xf>
    <xf numFmtId="0" fontId="3" fillId="0" borderId="3" xfId="0" applyFont="1" applyBorder="1" applyAlignment="1" applyProtection="1">
      <alignment horizontal="left" vertical="center" wrapText="1" indent="1"/>
    </xf>
    <xf numFmtId="164" fontId="6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5" xfId="0" applyFont="1" applyBorder="1" applyAlignment="1" applyProtection="1">
      <alignment horizontal="left" wrapText="1" indent="1"/>
    </xf>
    <xf numFmtId="164" fontId="6" fillId="0" borderId="10" xfId="1" applyNumberFormat="1" applyFont="1" applyFill="1" applyBorder="1" applyAlignment="1" applyProtection="1">
      <alignment horizontal="right" vertical="center" wrapText="1" indent="1"/>
    </xf>
    <xf numFmtId="0" fontId="6" fillId="0" borderId="12" xfId="0" quotePrefix="1" applyFont="1" applyBorder="1" applyAlignment="1" applyProtection="1">
      <alignment horizontal="left" wrapText="1" indent="1"/>
    </xf>
    <xf numFmtId="0" fontId="3" fillId="0" borderId="2" xfId="1" applyFont="1" applyFill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vertical="center" wrapText="1"/>
    </xf>
    <xf numFmtId="0" fontId="6" fillId="0" borderId="15" xfId="0" applyFont="1" applyBorder="1" applyAlignment="1" applyProtection="1">
      <alignment vertical="center" wrapText="1"/>
    </xf>
    <xf numFmtId="0" fontId="6" fillId="0" borderId="8" xfId="0" applyFont="1" applyBorder="1" applyAlignment="1" applyProtection="1">
      <alignment wrapText="1"/>
    </xf>
    <xf numFmtId="0" fontId="6" fillId="0" borderId="11" xfId="0" applyFont="1" applyBorder="1" applyAlignment="1" applyProtection="1">
      <alignment wrapText="1"/>
    </xf>
    <xf numFmtId="0" fontId="6" fillId="0" borderId="14" xfId="0" applyFont="1" applyBorder="1" applyAlignment="1" applyProtection="1">
      <alignment wrapText="1"/>
    </xf>
    <xf numFmtId="164" fontId="3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3" xfId="0" applyFont="1" applyBorder="1" applyAlignment="1" applyProtection="1">
      <alignment wrapText="1"/>
    </xf>
    <xf numFmtId="0" fontId="3" fillId="0" borderId="17" xfId="0" applyFont="1" applyBorder="1" applyAlignment="1" applyProtection="1">
      <alignment vertical="center" wrapText="1"/>
    </xf>
    <xf numFmtId="0" fontId="3" fillId="0" borderId="18" xfId="0" applyFont="1" applyBorder="1" applyAlignment="1" applyProtection="1">
      <alignment wrapText="1"/>
    </xf>
  </cellXfs>
  <cellStyles count="2"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ell&#233;kletek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>
        <row r="5">
          <cell r="A5" t="str">
            <v>2015. évi előirányzat BEVÉTELEK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87"/>
  <sheetViews>
    <sheetView tabSelected="1" workbookViewId="0">
      <selection activeCell="I88" sqref="I88"/>
    </sheetView>
  </sheetViews>
  <sheetFormatPr defaultRowHeight="15"/>
  <cols>
    <col min="2" max="2" width="61" customWidth="1"/>
    <col min="3" max="3" width="28.42578125" customWidth="1"/>
  </cols>
  <sheetData>
    <row r="1" spans="1:3" ht="18.75">
      <c r="A1" s="1" t="s">
        <v>0</v>
      </c>
      <c r="B1" s="1"/>
      <c r="C1" s="1"/>
    </row>
    <row r="2" spans="1:3" ht="16.5" thickBot="1">
      <c r="A2" s="2" t="s">
        <v>1</v>
      </c>
      <c r="B2" s="2"/>
      <c r="C2" s="3" t="s">
        <v>2</v>
      </c>
    </row>
    <row r="3" spans="1:3" ht="32.25" thickBot="1">
      <c r="A3" s="4" t="s">
        <v>3</v>
      </c>
      <c r="B3" s="5" t="s">
        <v>4</v>
      </c>
      <c r="C3" s="6" t="str">
        <f>+CONCATENATE(LEFT([1]ÖSSZEFÜGGÉSEK!A5,4),". évi előirányzat")</f>
        <v>2015. évi előirányzat</v>
      </c>
    </row>
    <row r="4" spans="1:3" ht="16.5" thickBot="1">
      <c r="A4" s="7" t="s">
        <v>5</v>
      </c>
      <c r="B4" s="8" t="s">
        <v>6</v>
      </c>
      <c r="C4" s="9" t="s">
        <v>7</v>
      </c>
    </row>
    <row r="5" spans="1:3" ht="48.75" customHeight="1" thickBot="1">
      <c r="A5" s="10" t="s">
        <v>8</v>
      </c>
      <c r="B5" s="11" t="s">
        <v>9</v>
      </c>
      <c r="C5" s="12">
        <f>+C6+C7+C8+C9+C10+C11</f>
        <v>42938</v>
      </c>
    </row>
    <row r="6" spans="1:3" ht="30">
      <c r="A6" s="13" t="s">
        <v>10</v>
      </c>
      <c r="B6" s="14" t="s">
        <v>11</v>
      </c>
      <c r="C6" s="15">
        <v>10208</v>
      </c>
    </row>
    <row r="7" spans="1:3" ht="30">
      <c r="A7" s="16" t="s">
        <v>12</v>
      </c>
      <c r="B7" s="17" t="s">
        <v>13</v>
      </c>
      <c r="C7" s="18">
        <v>12203</v>
      </c>
    </row>
    <row r="8" spans="1:3" ht="30">
      <c r="A8" s="16" t="s">
        <v>14</v>
      </c>
      <c r="B8" s="17" t="s">
        <v>15</v>
      </c>
      <c r="C8" s="18">
        <v>17588</v>
      </c>
    </row>
    <row r="9" spans="1:3" ht="30">
      <c r="A9" s="16" t="s">
        <v>16</v>
      </c>
      <c r="B9" s="17" t="s">
        <v>17</v>
      </c>
      <c r="C9" s="18">
        <v>1200</v>
      </c>
    </row>
    <row r="10" spans="1:3" ht="30">
      <c r="A10" s="16" t="s">
        <v>18</v>
      </c>
      <c r="B10" s="19" t="s">
        <v>19</v>
      </c>
      <c r="C10" s="18">
        <v>1739</v>
      </c>
    </row>
    <row r="11" spans="1:3" ht="15.75" thickBot="1">
      <c r="A11" s="20" t="s">
        <v>20</v>
      </c>
      <c r="B11" s="21" t="s">
        <v>21</v>
      </c>
      <c r="C11" s="18"/>
    </row>
    <row r="12" spans="1:3" ht="29.25" thickBot="1">
      <c r="A12" s="10" t="s">
        <v>22</v>
      </c>
      <c r="B12" s="22" t="s">
        <v>23</v>
      </c>
      <c r="C12" s="12">
        <f>+C13+C14+C15+C16+C17</f>
        <v>40171</v>
      </c>
    </row>
    <row r="13" spans="1:3">
      <c r="A13" s="13" t="s">
        <v>24</v>
      </c>
      <c r="B13" s="14" t="s">
        <v>25</v>
      </c>
      <c r="C13" s="15"/>
    </row>
    <row r="14" spans="1:3" ht="30">
      <c r="A14" s="16" t="s">
        <v>26</v>
      </c>
      <c r="B14" s="17" t="s">
        <v>27</v>
      </c>
      <c r="C14" s="18"/>
    </row>
    <row r="15" spans="1:3" ht="30">
      <c r="A15" s="16" t="s">
        <v>28</v>
      </c>
      <c r="B15" s="17" t="s">
        <v>29</v>
      </c>
      <c r="C15" s="18"/>
    </row>
    <row r="16" spans="1:3" ht="30">
      <c r="A16" s="16" t="s">
        <v>30</v>
      </c>
      <c r="B16" s="17" t="s">
        <v>31</v>
      </c>
      <c r="C16" s="18"/>
    </row>
    <row r="17" spans="1:3">
      <c r="A17" s="16" t="s">
        <v>32</v>
      </c>
      <c r="B17" s="17" t="s">
        <v>33</v>
      </c>
      <c r="C17" s="18">
        <v>40171</v>
      </c>
    </row>
    <row r="18" spans="1:3" ht="15.75" thickBot="1">
      <c r="A18" s="20" t="s">
        <v>34</v>
      </c>
      <c r="B18" s="21" t="s">
        <v>35</v>
      </c>
      <c r="C18" s="23"/>
    </row>
    <row r="19" spans="1:3" ht="29.25" thickBot="1">
      <c r="A19" s="10" t="s">
        <v>36</v>
      </c>
      <c r="B19" s="11" t="s">
        <v>37</v>
      </c>
      <c r="C19" s="12">
        <f>+C20+C21+C22+C23+C24</f>
        <v>0</v>
      </c>
    </row>
    <row r="20" spans="1:3" ht="30">
      <c r="A20" s="13" t="s">
        <v>38</v>
      </c>
      <c r="B20" s="14" t="s">
        <v>39</v>
      </c>
      <c r="C20" s="15"/>
    </row>
    <row r="21" spans="1:3" ht="30">
      <c r="A21" s="16" t="s">
        <v>40</v>
      </c>
      <c r="B21" s="17" t="s">
        <v>41</v>
      </c>
      <c r="C21" s="18"/>
    </row>
    <row r="22" spans="1:3" ht="30">
      <c r="A22" s="16" t="s">
        <v>42</v>
      </c>
      <c r="B22" s="17" t="s">
        <v>43</v>
      </c>
      <c r="C22" s="18"/>
    </row>
    <row r="23" spans="1:3" ht="30">
      <c r="A23" s="16" t="s">
        <v>44</v>
      </c>
      <c r="B23" s="17" t="s">
        <v>45</v>
      </c>
      <c r="C23" s="18"/>
    </row>
    <row r="24" spans="1:3" ht="30">
      <c r="A24" s="16" t="s">
        <v>46</v>
      </c>
      <c r="B24" s="17" t="s">
        <v>47</v>
      </c>
      <c r="C24" s="18"/>
    </row>
    <row r="25" spans="1:3" ht="15.75" thickBot="1">
      <c r="A25" s="20" t="s">
        <v>48</v>
      </c>
      <c r="B25" s="24" t="s">
        <v>49</v>
      </c>
      <c r="C25" s="23"/>
    </row>
    <row r="26" spans="1:3" ht="29.25" thickBot="1">
      <c r="A26" s="10" t="s">
        <v>50</v>
      </c>
      <c r="B26" s="11" t="s">
        <v>51</v>
      </c>
      <c r="C26" s="12">
        <f>+C27+C31+C32+C33</f>
        <v>3768</v>
      </c>
    </row>
    <row r="27" spans="1:3">
      <c r="A27" s="13" t="s">
        <v>52</v>
      </c>
      <c r="B27" s="14" t="s">
        <v>53</v>
      </c>
      <c r="C27" s="25">
        <f>+C28+C29+C30</f>
        <v>3500</v>
      </c>
    </row>
    <row r="28" spans="1:3">
      <c r="A28" s="16" t="s">
        <v>54</v>
      </c>
      <c r="B28" s="17" t="s">
        <v>55</v>
      </c>
      <c r="C28" s="18">
        <v>1000</v>
      </c>
    </row>
    <row r="29" spans="1:3">
      <c r="A29" s="16" t="s">
        <v>56</v>
      </c>
      <c r="B29" s="17" t="s">
        <v>57</v>
      </c>
      <c r="C29" s="18"/>
    </row>
    <row r="30" spans="1:3" ht="30">
      <c r="A30" s="16" t="s">
        <v>58</v>
      </c>
      <c r="B30" s="26" t="s">
        <v>59</v>
      </c>
      <c r="C30" s="18">
        <v>2500</v>
      </c>
    </row>
    <row r="31" spans="1:3">
      <c r="A31" s="16" t="s">
        <v>60</v>
      </c>
      <c r="B31" s="17" t="s">
        <v>61</v>
      </c>
      <c r="C31" s="18">
        <v>268</v>
      </c>
    </row>
    <row r="32" spans="1:3">
      <c r="A32" s="16" t="s">
        <v>62</v>
      </c>
      <c r="B32" s="17" t="s">
        <v>63</v>
      </c>
      <c r="C32" s="18"/>
    </row>
    <row r="33" spans="1:3" ht="15.75" thickBot="1">
      <c r="A33" s="20" t="s">
        <v>64</v>
      </c>
      <c r="B33" s="24" t="s">
        <v>65</v>
      </c>
      <c r="C33" s="23"/>
    </row>
    <row r="34" spans="1:3" ht="15.75" thickBot="1">
      <c r="A34" s="10" t="s">
        <v>66</v>
      </c>
      <c r="B34" s="11" t="s">
        <v>67</v>
      </c>
      <c r="C34" s="12">
        <f>SUM(C35:C45)</f>
        <v>1276</v>
      </c>
    </row>
    <row r="35" spans="1:3">
      <c r="A35" s="13" t="s">
        <v>68</v>
      </c>
      <c r="B35" s="14" t="s">
        <v>69</v>
      </c>
      <c r="C35" s="15"/>
    </row>
    <row r="36" spans="1:3">
      <c r="A36" s="16" t="s">
        <v>70</v>
      </c>
      <c r="B36" s="17" t="s">
        <v>71</v>
      </c>
      <c r="C36" s="18">
        <v>460</v>
      </c>
    </row>
    <row r="37" spans="1:3">
      <c r="A37" s="16" t="s">
        <v>72</v>
      </c>
      <c r="B37" s="17" t="s">
        <v>73</v>
      </c>
      <c r="C37" s="18"/>
    </row>
    <row r="38" spans="1:3">
      <c r="A38" s="16" t="s">
        <v>74</v>
      </c>
      <c r="B38" s="17" t="s">
        <v>75</v>
      </c>
      <c r="C38" s="18"/>
    </row>
    <row r="39" spans="1:3">
      <c r="A39" s="16" t="s">
        <v>76</v>
      </c>
      <c r="B39" s="17" t="s">
        <v>77</v>
      </c>
      <c r="C39" s="18">
        <v>582</v>
      </c>
    </row>
    <row r="40" spans="1:3">
      <c r="A40" s="16" t="s">
        <v>78</v>
      </c>
      <c r="B40" s="17" t="s">
        <v>79</v>
      </c>
      <c r="C40" s="18">
        <v>229</v>
      </c>
    </row>
    <row r="41" spans="1:3">
      <c r="A41" s="16" t="s">
        <v>80</v>
      </c>
      <c r="B41" s="17" t="s">
        <v>81</v>
      </c>
      <c r="C41" s="18"/>
    </row>
    <row r="42" spans="1:3">
      <c r="A42" s="16" t="s">
        <v>82</v>
      </c>
      <c r="B42" s="17" t="s">
        <v>83</v>
      </c>
      <c r="C42" s="18">
        <v>5</v>
      </c>
    </row>
    <row r="43" spans="1:3">
      <c r="A43" s="16" t="s">
        <v>84</v>
      </c>
      <c r="B43" s="17" t="s">
        <v>85</v>
      </c>
      <c r="C43" s="18"/>
    </row>
    <row r="44" spans="1:3">
      <c r="A44" s="20" t="s">
        <v>86</v>
      </c>
      <c r="B44" s="24" t="s">
        <v>87</v>
      </c>
      <c r="C44" s="23"/>
    </row>
    <row r="45" spans="1:3" ht="15.75" thickBot="1">
      <c r="A45" s="20" t="s">
        <v>88</v>
      </c>
      <c r="B45" s="21" t="s">
        <v>89</v>
      </c>
      <c r="C45" s="23"/>
    </row>
    <row r="46" spans="1:3" ht="15.75" thickBot="1">
      <c r="A46" s="10" t="s">
        <v>90</v>
      </c>
      <c r="B46" s="11" t="s">
        <v>91</v>
      </c>
      <c r="C46" s="12">
        <f>SUM(C47:C51)</f>
        <v>0</v>
      </c>
    </row>
    <row r="47" spans="1:3">
      <c r="A47" s="13" t="s">
        <v>92</v>
      </c>
      <c r="B47" s="14" t="s">
        <v>93</v>
      </c>
      <c r="C47" s="15"/>
    </row>
    <row r="48" spans="1:3">
      <c r="A48" s="16" t="s">
        <v>94</v>
      </c>
      <c r="B48" s="17" t="s">
        <v>95</v>
      </c>
      <c r="C48" s="18"/>
    </row>
    <row r="49" spans="1:3">
      <c r="A49" s="16" t="s">
        <v>96</v>
      </c>
      <c r="B49" s="17" t="s">
        <v>97</v>
      </c>
      <c r="C49" s="18"/>
    </row>
    <row r="50" spans="1:3">
      <c r="A50" s="16" t="s">
        <v>98</v>
      </c>
      <c r="B50" s="17" t="s">
        <v>99</v>
      </c>
      <c r="C50" s="18"/>
    </row>
    <row r="51" spans="1:3" ht="30.75" thickBot="1">
      <c r="A51" s="20" t="s">
        <v>100</v>
      </c>
      <c r="B51" s="21" t="s">
        <v>101</v>
      </c>
      <c r="C51" s="23"/>
    </row>
    <row r="52" spans="1:3" ht="29.25" thickBot="1">
      <c r="A52" s="10" t="s">
        <v>102</v>
      </c>
      <c r="B52" s="11" t="s">
        <v>103</v>
      </c>
      <c r="C52" s="12">
        <f>SUM(C53:C55)</f>
        <v>0</v>
      </c>
    </row>
    <row r="53" spans="1:3" ht="45">
      <c r="A53" s="13" t="s">
        <v>104</v>
      </c>
      <c r="B53" s="14" t="s">
        <v>105</v>
      </c>
      <c r="C53" s="15"/>
    </row>
    <row r="54" spans="1:3" ht="30">
      <c r="A54" s="16" t="s">
        <v>106</v>
      </c>
      <c r="B54" s="17" t="s">
        <v>107</v>
      </c>
      <c r="C54" s="18"/>
    </row>
    <row r="55" spans="1:3">
      <c r="A55" s="16" t="s">
        <v>108</v>
      </c>
      <c r="B55" s="17" t="s">
        <v>109</v>
      </c>
      <c r="C55" s="18"/>
    </row>
    <row r="56" spans="1:3" ht="15.75" thickBot="1">
      <c r="A56" s="20" t="s">
        <v>110</v>
      </c>
      <c r="B56" s="21" t="s">
        <v>111</v>
      </c>
      <c r="C56" s="23"/>
    </row>
    <row r="57" spans="1:3" ht="29.25" thickBot="1">
      <c r="A57" s="10" t="s">
        <v>112</v>
      </c>
      <c r="B57" s="22" t="s">
        <v>113</v>
      </c>
      <c r="C57" s="12">
        <f>SUM(C58:C60)</f>
        <v>0</v>
      </c>
    </row>
    <row r="58" spans="1:3" ht="45">
      <c r="A58" s="13" t="s">
        <v>114</v>
      </c>
      <c r="B58" s="14" t="s">
        <v>115</v>
      </c>
      <c r="C58" s="18"/>
    </row>
    <row r="59" spans="1:3" ht="30">
      <c r="A59" s="16" t="s">
        <v>116</v>
      </c>
      <c r="B59" s="17" t="s">
        <v>117</v>
      </c>
      <c r="C59" s="18"/>
    </row>
    <row r="60" spans="1:3">
      <c r="A60" s="16" t="s">
        <v>118</v>
      </c>
      <c r="B60" s="17" t="s">
        <v>119</v>
      </c>
      <c r="C60" s="18"/>
    </row>
    <row r="61" spans="1:3" ht="15.75" thickBot="1">
      <c r="A61" s="20" t="s">
        <v>120</v>
      </c>
      <c r="B61" s="21" t="s">
        <v>121</v>
      </c>
      <c r="C61" s="18"/>
    </row>
    <row r="62" spans="1:3" ht="29.25" thickBot="1">
      <c r="A62" s="27" t="s">
        <v>122</v>
      </c>
      <c r="B62" s="11" t="s">
        <v>123</v>
      </c>
      <c r="C62" s="12">
        <f>+C5+C12+C19+C26+C34+C46+C52+C57</f>
        <v>88153</v>
      </c>
    </row>
    <row r="63" spans="1:3" ht="29.25" thickBot="1">
      <c r="A63" s="28" t="s">
        <v>124</v>
      </c>
      <c r="B63" s="22" t="s">
        <v>125</v>
      </c>
      <c r="C63" s="12">
        <f>SUM(C64:C66)</f>
        <v>0</v>
      </c>
    </row>
    <row r="64" spans="1:3">
      <c r="A64" s="13" t="s">
        <v>126</v>
      </c>
      <c r="B64" s="14" t="s">
        <v>127</v>
      </c>
      <c r="C64" s="18"/>
    </row>
    <row r="65" spans="1:3" ht="30">
      <c r="A65" s="16" t="s">
        <v>128</v>
      </c>
      <c r="B65" s="17" t="s">
        <v>129</v>
      </c>
      <c r="C65" s="18"/>
    </row>
    <row r="66" spans="1:3" ht="15.75" thickBot="1">
      <c r="A66" s="20" t="s">
        <v>130</v>
      </c>
      <c r="B66" s="29" t="s">
        <v>131</v>
      </c>
      <c r="C66" s="18"/>
    </row>
    <row r="67" spans="1:3" ht="29.25" thickBot="1">
      <c r="A67" s="28" t="s">
        <v>132</v>
      </c>
      <c r="B67" s="22" t="s">
        <v>133</v>
      </c>
      <c r="C67" s="12">
        <f>SUM(C68:C71)</f>
        <v>0</v>
      </c>
    </row>
    <row r="68" spans="1:3" ht="30">
      <c r="A68" s="13" t="s">
        <v>134</v>
      </c>
      <c r="B68" s="14" t="s">
        <v>135</v>
      </c>
      <c r="C68" s="18"/>
    </row>
    <row r="69" spans="1:3" ht="30">
      <c r="A69" s="16" t="s">
        <v>136</v>
      </c>
      <c r="B69" s="17" t="s">
        <v>137</v>
      </c>
      <c r="C69" s="18"/>
    </row>
    <row r="70" spans="1:3" ht="30">
      <c r="A70" s="16" t="s">
        <v>138</v>
      </c>
      <c r="B70" s="17" t="s">
        <v>139</v>
      </c>
      <c r="C70" s="18"/>
    </row>
    <row r="71" spans="1:3" ht="30.75" thickBot="1">
      <c r="A71" s="20" t="s">
        <v>140</v>
      </c>
      <c r="B71" s="21" t="s">
        <v>141</v>
      </c>
      <c r="C71" s="18"/>
    </row>
    <row r="72" spans="1:3" ht="15.75" thickBot="1">
      <c r="A72" s="28" t="s">
        <v>142</v>
      </c>
      <c r="B72" s="22" t="s">
        <v>143</v>
      </c>
      <c r="C72" s="12">
        <f>SUM(C73:C74)</f>
        <v>12832</v>
      </c>
    </row>
    <row r="73" spans="1:3" ht="30">
      <c r="A73" s="13" t="s">
        <v>144</v>
      </c>
      <c r="B73" s="14" t="s">
        <v>145</v>
      </c>
      <c r="C73" s="18">
        <v>12832</v>
      </c>
    </row>
    <row r="74" spans="1:3" ht="30.75" thickBot="1">
      <c r="A74" s="20" t="s">
        <v>146</v>
      </c>
      <c r="B74" s="21" t="s">
        <v>147</v>
      </c>
      <c r="C74" s="18"/>
    </row>
    <row r="75" spans="1:3" ht="29.25" thickBot="1">
      <c r="A75" s="28" t="s">
        <v>148</v>
      </c>
      <c r="B75" s="22" t="s">
        <v>149</v>
      </c>
      <c r="C75" s="12">
        <f>SUM(C76:C78)</f>
        <v>0</v>
      </c>
    </row>
    <row r="76" spans="1:3">
      <c r="A76" s="13" t="s">
        <v>150</v>
      </c>
      <c r="B76" s="14" t="s">
        <v>151</v>
      </c>
      <c r="C76" s="18"/>
    </row>
    <row r="77" spans="1:3" ht="30">
      <c r="A77" s="16" t="s">
        <v>152</v>
      </c>
      <c r="B77" s="17" t="s">
        <v>153</v>
      </c>
      <c r="C77" s="18"/>
    </row>
    <row r="78" spans="1:3" ht="15.75" thickBot="1">
      <c r="A78" s="20" t="s">
        <v>154</v>
      </c>
      <c r="B78" s="21" t="s">
        <v>155</v>
      </c>
      <c r="C78" s="18"/>
    </row>
    <row r="79" spans="1:3" ht="29.25" thickBot="1">
      <c r="A79" s="28" t="s">
        <v>156</v>
      </c>
      <c r="B79" s="22" t="s">
        <v>157</v>
      </c>
      <c r="C79" s="12">
        <f>SUM(C80:C83)</f>
        <v>0</v>
      </c>
    </row>
    <row r="80" spans="1:3" ht="30">
      <c r="A80" s="30" t="s">
        <v>158</v>
      </c>
      <c r="B80" s="14" t="s">
        <v>159</v>
      </c>
      <c r="C80" s="18"/>
    </row>
    <row r="81" spans="1:3" ht="30">
      <c r="A81" s="31" t="s">
        <v>160</v>
      </c>
      <c r="B81" s="17" t="s">
        <v>161</v>
      </c>
      <c r="C81" s="18"/>
    </row>
    <row r="82" spans="1:3">
      <c r="A82" s="31" t="s">
        <v>162</v>
      </c>
      <c r="B82" s="17" t="s">
        <v>163</v>
      </c>
      <c r="C82" s="18"/>
    </row>
    <row r="83" spans="1:3" ht="15.75" thickBot="1">
      <c r="A83" s="32" t="s">
        <v>164</v>
      </c>
      <c r="B83" s="21" t="s">
        <v>165</v>
      </c>
      <c r="C83" s="18"/>
    </row>
    <row r="84" spans="1:3" ht="15.75" thickBot="1">
      <c r="A84" s="28" t="s">
        <v>166</v>
      </c>
      <c r="B84" s="22" t="s">
        <v>167</v>
      </c>
      <c r="C84" s="33"/>
    </row>
    <row r="85" spans="1:3" ht="29.25" thickBot="1">
      <c r="A85" s="28" t="s">
        <v>168</v>
      </c>
      <c r="B85" s="22" t="s">
        <v>169</v>
      </c>
      <c r="C85" s="33"/>
    </row>
    <row r="86" spans="1:3" ht="30" thickBot="1">
      <c r="A86" s="28" t="s">
        <v>170</v>
      </c>
      <c r="B86" s="34" t="s">
        <v>171</v>
      </c>
      <c r="C86" s="12">
        <f>+C63+C67+C72+C75+C79+C85+C84</f>
        <v>12832</v>
      </c>
    </row>
    <row r="87" spans="1:3" ht="44.25" thickBot="1">
      <c r="A87" s="35" t="s">
        <v>172</v>
      </c>
      <c r="B87" s="36" t="s">
        <v>173</v>
      </c>
      <c r="C87" s="12">
        <f>+C62+C86</f>
        <v>100985</v>
      </c>
    </row>
  </sheetData>
  <mergeCells count="2">
    <mergeCell ref="A1:C1"/>
    <mergeCell ref="A2:B2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2015-10-13T08:37:42Z</dcterms:modified>
</cp:coreProperties>
</file>