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905" activeTab="0"/>
  </bookViews>
  <sheets>
    <sheet name="1.sz. mell." sheetId="1" r:id="rId1"/>
    <sheet name="2.sz.mell" sheetId="2" r:id="rId2"/>
    <sheet name="3.1. sz. mell." sheetId="3" r:id="rId3"/>
    <sheet name="3.2. sz. mell." sheetId="4" r:id="rId4"/>
    <sheet name="3.3. sz. mell." sheetId="5" r:id="rId5"/>
    <sheet name="4. sz. mell." sheetId="6" r:id="rId6"/>
    <sheet name="5. sz. mell." sheetId="7" r:id="rId7"/>
    <sheet name="6. sz. mell." sheetId="8" r:id="rId8"/>
    <sheet name="7. sz. mell." sheetId="9" r:id="rId9"/>
    <sheet name="8.sz. mell." sheetId="10" r:id="rId10"/>
    <sheet name="9. sz. mell." sheetId="11" r:id="rId11"/>
    <sheet name="10. sz. mell." sheetId="12" r:id="rId12"/>
    <sheet name="11. sz. mell." sheetId="13" r:id="rId13"/>
    <sheet name="12. sz. mell." sheetId="14" r:id="rId14"/>
    <sheet name="13. sz. mell." sheetId="15" r:id="rId15"/>
    <sheet name="13.1.sz. mell." sheetId="16" r:id="rId16"/>
    <sheet name="13.2. sz. mell." sheetId="17" r:id="rId17"/>
    <sheet name="13.3. sz. mell." sheetId="18" r:id="rId18"/>
    <sheet name="13.4. sz. mell." sheetId="19" r:id="rId19"/>
  </sheets>
  <definedNames>
    <definedName name="_xlnm.Print_Area" localSheetId="0">'1.sz. mell.'!$A$1:$O$78</definedName>
    <definedName name="_xlnm.Print_Area" localSheetId="2">'3.1. sz. mell.'!$A$1:$O$78</definedName>
  </definedNames>
  <calcPr fullCalcOnLoad="1"/>
</workbook>
</file>

<file path=xl/sharedStrings.xml><?xml version="1.0" encoding="utf-8"?>
<sst xmlns="http://schemas.openxmlformats.org/spreadsheetml/2006/main" count="2515" uniqueCount="970">
  <si>
    <t>B E V É T E L E K</t>
  </si>
  <si>
    <t>1.</t>
  </si>
  <si>
    <t>2.</t>
  </si>
  <si>
    <t>3.</t>
  </si>
  <si>
    <t>4.</t>
  </si>
  <si>
    <t>5.</t>
  </si>
  <si>
    <t>6.</t>
  </si>
  <si>
    <t>7.</t>
  </si>
  <si>
    <t>8.</t>
  </si>
  <si>
    <t>K I A D Á S O K</t>
  </si>
  <si>
    <t>Megnevezés</t>
  </si>
  <si>
    <t>Összesen</t>
  </si>
  <si>
    <t>Mutató</t>
  </si>
  <si>
    <t>4. sz.melléklet</t>
  </si>
  <si>
    <t>Magánszemélyek kommunális adója</t>
  </si>
  <si>
    <t>Helyi iparűzési adó (állandó jell.)</t>
  </si>
  <si>
    <t>Helyi adók összesen</t>
  </si>
  <si>
    <t>Gépjárműadó (40%)</t>
  </si>
  <si>
    <t>Közhatalmi bevételek összesen</t>
  </si>
  <si>
    <t>Működési célú támogatási bevételek</t>
  </si>
  <si>
    <t>Működés c. tám. bev. összesen</t>
  </si>
  <si>
    <t>5. sz. melléklet</t>
  </si>
  <si>
    <t>6. sz. melléklet</t>
  </si>
  <si>
    <t>Felhalmozási támogatások és átvett pe. összesen.</t>
  </si>
  <si>
    <t>7. sz. melléklet</t>
  </si>
  <si>
    <t>Egyéb működési célú kiadások</t>
  </si>
  <si>
    <t>Pénzeszköz átadások</t>
  </si>
  <si>
    <t>Civil szervezetek támogatása</t>
  </si>
  <si>
    <t>Egyéb műk. c. kiadások</t>
  </si>
  <si>
    <t>8 sz.melléklet</t>
  </si>
  <si>
    <t>Önkormányzat által folyósított ellátások összesen</t>
  </si>
  <si>
    <t>9. sz. melléklet</t>
  </si>
  <si>
    <t>Felújítások</t>
  </si>
  <si>
    <t>Felújítási cél</t>
  </si>
  <si>
    <t>Felújítások összesen:</t>
  </si>
  <si>
    <t>11. sz. melléklet</t>
  </si>
  <si>
    <t>10. sz. melléklet</t>
  </si>
  <si>
    <t>Beruházások</t>
  </si>
  <si>
    <t>Beruházási cél</t>
  </si>
  <si>
    <t>Pótlék</t>
  </si>
  <si>
    <t>Ezer forintban</t>
  </si>
  <si>
    <t>Pénzmaradvány</t>
  </si>
  <si>
    <t>Felhalmozási c. pályázati tám.</t>
  </si>
  <si>
    <t>Aparhant Község Önkormányzata 2017</t>
  </si>
  <si>
    <t>1. sz. táblázat</t>
  </si>
  <si>
    <t>Sor-
szám</t>
  </si>
  <si>
    <t>Rovat azonosító</t>
  </si>
  <si>
    <t>Bevételi jogcím</t>
  </si>
  <si>
    <t>2016. évi előirányzat</t>
  </si>
  <si>
    <t>12/2016 (IX.30.) sz. rendelettel módosított előirányzat</t>
  </si>
  <si>
    <t>Javasolt módosítás</t>
  </si>
  <si>
    <t>Módosított előirányzat</t>
  </si>
  <si>
    <t>Testületi anyag által javasolt módosítás</t>
  </si>
  <si>
    <t>B11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</si>
  <si>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</si>
  <si>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</si>
  <si>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</si>
  <si>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</si>
  <si>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</si>
  <si>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</si>
  <si>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</si>
  <si>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</si>
  <si>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</si>
  <si>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gyermekjóléti, étkeztetési feladatainak támogatása</t>
  </si>
  <si>
    <t>1.4.</t>
  </si>
  <si>
    <t>B114</t>
  </si>
  <si>
    <t>Önkormányzatok kulturális feladatainak támogatása</t>
  </si>
  <si>
    <t>1.5.</t>
  </si>
  <si>
    <t>B115</t>
  </si>
  <si>
    <t xml:space="preserve">Működési célú kvi támogatások és kiegészítő támogatások </t>
  </si>
  <si>
    <t>1.6.</t>
  </si>
  <si>
    <t>B116</t>
  </si>
  <si>
    <t>Elszámolásból származó bevételek</t>
  </si>
  <si>
    <t>Működési célú támogatások államháztartáson belülről (2.1.+…+.2.5.)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</si>
  <si>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</si>
  <si>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</si>
  <si>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</si>
  <si>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</si>
  <si>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</si>
  <si>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</si>
  <si>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</si>
  <si>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</si>
  <si>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</si>
  <si>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</si>
  <si>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B15</t>
  </si>
  <si>
    <t>Működési célú visszatérítendő támogatások, kölcsönök igénybevétele</t>
  </si>
  <si>
    <t>2.5.</t>
  </si>
  <si>
    <t>B16</t>
  </si>
  <si>
    <t xml:space="preserve">Egyéb működési célú támogatások bevételei </t>
  </si>
  <si>
    <t>B2</t>
  </si>
  <si>
    <t>Felhalmozási célú támogatások államháztartáson belülről (3.1.+…+3.5.)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</si>
  <si>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</si>
  <si>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</si>
  <si>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</si>
  <si>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</si>
  <si>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</si>
  <si>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</si>
  <si>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</si>
  <si>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</si>
  <si>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</si>
  <si>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</si>
  <si>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B24</t>
  </si>
  <si>
    <t>Felhalmozási célú visszatérítendő támogatások, kölcsönök igénybevétele</t>
  </si>
  <si>
    <t>3.5.</t>
  </si>
  <si>
    <t>B25</t>
  </si>
  <si>
    <t>Egyéb felhalmozási célú támogatások bevételei</t>
  </si>
  <si>
    <t xml:space="preserve">4. </t>
  </si>
  <si>
    <t>B3</t>
  </si>
  <si>
    <t>Közhatalmi bevételek (4.1.+…4.7.)</t>
  </si>
  <si>
    <t>4.1</t>
  </si>
  <si>
    <t>B34</t>
  </si>
  <si>
    <t xml:space="preserve">Vagyoni tipusú adók  </t>
  </si>
  <si>
    <t>4.2</t>
  </si>
  <si>
    <t>B31</t>
  </si>
  <si>
    <t>Jövedelemadók</t>
  </si>
  <si>
    <t>4.3</t>
  </si>
  <si>
    <t>B351</t>
  </si>
  <si>
    <t xml:space="preserve">Értékesítési és forgalmi adók  </t>
  </si>
  <si>
    <t>4.4</t>
  </si>
  <si>
    <t>B352</t>
  </si>
  <si>
    <t xml:space="preserve">Fogyasztási adók  </t>
  </si>
  <si>
    <t>4.5</t>
  </si>
  <si>
    <t>B354</t>
  </si>
  <si>
    <t xml:space="preserve">Gépjárműadók </t>
  </si>
  <si>
    <t>4.6</t>
  </si>
  <si>
    <t>B355</t>
  </si>
  <si>
    <t xml:space="preserve">Egyéb áruhasználati és szolgáltatási adók </t>
  </si>
  <si>
    <t>4.7</t>
  </si>
  <si>
    <t>B36</t>
  </si>
  <si>
    <t xml:space="preserve">Egyéb közhatalmi bevételek  </t>
  </si>
  <si>
    <t>B4</t>
  </si>
  <si>
    <t>Működési bevételek (5.1.+…+ 5.10.)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</si>
  <si>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</si>
  <si>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</si>
  <si>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</si>
  <si>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</si>
  <si>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</si>
  <si>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</si>
  <si>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</si>
  <si>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</si>
  <si>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</si>
  <si>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</si>
  <si>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</si>
  <si>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</si>
  <si>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</si>
  <si>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</si>
  <si>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</si>
  <si>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</si>
  <si>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</si>
  <si>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</si>
  <si>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</si>
  <si>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</si>
  <si>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</si>
  <si>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</si>
  <si>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</si>
  <si>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</t>
  </si>
  <si>
    <t>5.9.</t>
  </si>
  <si>
    <t>B409</t>
  </si>
  <si>
    <t>Biztosító által fizetett kártérítés</t>
  </si>
  <si>
    <t>5.10.</t>
  </si>
  <si>
    <t>B410</t>
  </si>
  <si>
    <t>Egyéb működési bevételek</t>
  </si>
  <si>
    <t>B5</t>
  </si>
  <si>
    <t>Felhalmozási bevételek (6.1.+…+6.5.)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</si>
  <si>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</si>
  <si>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</si>
  <si>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</si>
  <si>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</si>
  <si>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</si>
  <si>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</si>
  <si>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</si>
  <si>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</si>
  <si>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</t>
  </si>
  <si>
    <t>6.4.</t>
  </si>
  <si>
    <t>B54</t>
  </si>
  <si>
    <t>Részesedések értékesítése</t>
  </si>
  <si>
    <t>6.5.</t>
  </si>
  <si>
    <t>B55</t>
  </si>
  <si>
    <t>Részesedések megszűnéséhez kapcsolódó bevételek</t>
  </si>
  <si>
    <t xml:space="preserve">7. </t>
  </si>
  <si>
    <t>B6</t>
  </si>
  <si>
    <t>Működési célú átvett pénzeszközök (7.1. + … + 7.3.)</t>
  </si>
  <si>
    <t>7.1</t>
  </si>
  <si>
    <t>B61</t>
  </si>
  <si>
    <t>Működési célú garancia- és kezességvállalásból származó megtérülések ÁH kívülről</t>
  </si>
  <si>
    <t>7.2</t>
  </si>
  <si>
    <t>B62</t>
  </si>
  <si>
    <t>Működési célú visszatérítendő támogatások, kölcsönök visszatérülése az Európai Uniótól</t>
  </si>
  <si>
    <t>7.3</t>
  </si>
  <si>
    <t>B63</t>
  </si>
  <si>
    <t>Működési célú v.tér. tám., kölcsönök vtér.kormányoktól és más nemzetközi szervezetektől</t>
  </si>
  <si>
    <t>7.4</t>
  </si>
  <si>
    <t>B64</t>
  </si>
  <si>
    <t>Működési célú visszatérítendő támogatások, kölcsönök visszatérülése ÁH kívülről</t>
  </si>
  <si>
    <t>7.5</t>
  </si>
  <si>
    <t>B65</t>
  </si>
  <si>
    <t>Egyéb működési célú átvett pénzeszközök</t>
  </si>
  <si>
    <t>B7</t>
  </si>
  <si>
    <t>Felhalmozási célú átvett pénzeszközök (8.1.+8.2.+8.3.)</t>
  </si>
  <si>
    <t>8.1</t>
  </si>
  <si>
    <t>B71</t>
  </si>
  <si>
    <t>Felhalmozási célú garancia- és kezességvállalásból származó megtérülések ÁH kívülről</t>
  </si>
  <si>
    <t>8.2</t>
  </si>
  <si>
    <t>B72</t>
  </si>
  <si>
    <t>Felhalmozási célú visszatérítendő támogatások, kölcsönök visszatérülése az Európai Uniótól</t>
  </si>
  <si>
    <t>8.3</t>
  </si>
  <si>
    <t>B73</t>
  </si>
  <si>
    <t>Felhalmozási célú v.tér.tám., kölcsönök v.tér. kormányoktól és más nemzetközi szervezetektől</t>
  </si>
  <si>
    <t>8.4</t>
  </si>
  <si>
    <t>B74</t>
  </si>
  <si>
    <t>Felhalmozási célú visszatérítendő támogatások, kölcsönök visszatérülése ÁH kívülről</t>
  </si>
  <si>
    <t>8.5</t>
  </si>
  <si>
    <t>B75</t>
  </si>
  <si>
    <t>Egyéb felhalmozási célú átvett pénzeszközök</t>
  </si>
  <si>
    <t>9.</t>
  </si>
  <si>
    <t>KÖLTSÉGVETÉSI BEVÉTELEK ÖSSZESEN: (1+…+8)</t>
  </si>
  <si>
    <t xml:space="preserve">   10.</t>
  </si>
  <si>
    <t>B81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</si>
  <si>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</si>
  <si>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</si>
  <si>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</si>
  <si>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</si>
  <si>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</si>
  <si>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</si>
  <si>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</si>
  <si>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</si>
  <si>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>B8113</t>
  </si>
  <si>
    <t xml:space="preserve">    Rövid lejáratú  hitelek, kölcsönök felvétele</t>
  </si>
  <si>
    <t xml:space="preserve">   11.</t>
  </si>
  <si>
    <t>B812</t>
  </si>
  <si>
    <t>Belföldi értékpapírok bevételei (11.1. +…+ 11.4.)</t>
  </si>
  <si>
    <t>11.1.</t>
  </si>
  <si>
    <t>B8121</t>
  </si>
  <si>
    <t xml:space="preserve">Forgatási célú belföldi értékpapírok beváltása, értékesítése </t>
  </si>
  <si>
    <t>11.2.</t>
  </si>
  <si>
    <t>B8122</t>
  </si>
  <si>
    <t>Éven belüli lejáratú belföldi értékpapírok kibocsátása</t>
  </si>
  <si>
    <t>11.3.</t>
  </si>
  <si>
    <t>B8123</t>
  </si>
  <si>
    <t>Befektetési célú belföldi értékpapírok beváltása, értékesítése</t>
  </si>
  <si>
    <t>11.4.</t>
  </si>
  <si>
    <t>B8124</t>
  </si>
  <si>
    <t>Éven túli lejáratú belföldi értékpapírok kibocsátása</t>
  </si>
  <si>
    <t xml:space="preserve">    12.</t>
  </si>
  <si>
    <t>B813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</si>
  <si>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</si>
  <si>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</si>
  <si>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</si>
  <si>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</si>
  <si>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</si>
  <si>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</si>
  <si>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</si>
  <si>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</si>
  <si>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Belföldi finanszírozás bevételei (13.1. + … + 13.5.)</t>
  </si>
  <si>
    <t>13.1</t>
  </si>
  <si>
    <t>B814</t>
  </si>
  <si>
    <t>Államháztartáson belüli megelőlegezések</t>
  </si>
  <si>
    <t>13.2</t>
  </si>
  <si>
    <t>B815</t>
  </si>
  <si>
    <t>Államháztartáson belüli megelőlegezések törlesztése</t>
  </si>
  <si>
    <t>13.3</t>
  </si>
  <si>
    <t>B17</t>
  </si>
  <si>
    <t xml:space="preserve">Lekötött bankbetétek megszüntetése </t>
  </si>
  <si>
    <t>13.4</t>
  </si>
  <si>
    <t>B8191</t>
  </si>
  <si>
    <t>Hosszú lejáratú tulajdonosi kölcsönök bevételei</t>
  </si>
  <si>
    <t>13.5</t>
  </si>
  <si>
    <t>B8192</t>
  </si>
  <si>
    <t>Rövid lejáratú tulajdonosi kölcsönök bevételei</t>
  </si>
  <si>
    <t xml:space="preserve">    14.</t>
  </si>
  <si>
    <t>B82</t>
  </si>
  <si>
    <t>Külföldi finanszírozás bevételei (14.1.+…14.5.)</t>
  </si>
  <si>
    <t xml:space="preserve">    14.1</t>
  </si>
  <si>
    <t>B821</t>
  </si>
  <si>
    <t>Forgatási célú külföldi értékpapírok beváltása, értékesítése (B821)</t>
  </si>
  <si>
    <t xml:space="preserve">    14.2</t>
  </si>
  <si>
    <t>B822</t>
  </si>
  <si>
    <t>Befektetési célú külföldi értékpapírok beváltása, értékesítése (B822)</t>
  </si>
  <si>
    <t xml:space="preserve">    14.3</t>
  </si>
  <si>
    <t>B823</t>
  </si>
  <si>
    <t>Külföldi értékpapírok kibocsátása (B823)</t>
  </si>
  <si>
    <t xml:space="preserve">    14.4</t>
  </si>
  <si>
    <t>B824</t>
  </si>
  <si>
    <t>Hitelek, kölcsönök felvétele külföldi kormányoktól és nemzetközi szervezetektől (B824)</t>
  </si>
  <si>
    <t xml:space="preserve">    14.5</t>
  </si>
  <si>
    <t>B825</t>
  </si>
  <si>
    <t>Hitelek, kölcsönök felvétele külföldi pénzintézetektől (B825)</t>
  </si>
  <si>
    <t xml:space="preserve">    15.</t>
  </si>
  <si>
    <t>B83</t>
  </si>
  <si>
    <t>Adóssághoz nem kapcsolódó származékos ügyletek bevételei</t>
  </si>
  <si>
    <t xml:space="preserve">    16.</t>
  </si>
  <si>
    <t>B8</t>
  </si>
  <si>
    <t>FINANSZÍROZÁSI BEVÉTELEK ÖSSZESEN: (10. + … +15.)</t>
  </si>
  <si>
    <t xml:space="preserve">    17.</t>
  </si>
  <si>
    <t>KÖLTSÉGVETÉSI ÉS FINANSZÍROZÁSI BEVÉTELEK ÖSSZESEN: (9+16)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</si>
  <si>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</si>
  <si>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</si>
  <si>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</si>
  <si>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K1</t>
  </si>
  <si>
    <t>Személyi  juttatások</t>
  </si>
  <si>
    <t>K2</t>
  </si>
  <si>
    <t>Munkaadókat terhelő járulékok és szociális hozzájárulási adó</t>
  </si>
  <si>
    <t>K3</t>
  </si>
  <si>
    <t>Dologi  kiadások</t>
  </si>
  <si>
    <t>K4</t>
  </si>
  <si>
    <t>Ellátottak pénzbeli juttatásai</t>
  </si>
  <si>
    <t>1.5</t>
  </si>
  <si>
    <t>K5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</si>
  <si>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</si>
  <si>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K6</t>
  </si>
  <si>
    <t>2.1.-ből EU-s forrásból megvalósuló beruházás</t>
  </si>
  <si>
    <t>K7</t>
  </si>
  <si>
    <t>2.3.-ból EU-s forrásból megvalósuló felújítás</t>
  </si>
  <si>
    <t>K8</t>
  </si>
  <si>
    <t>Egyéb felhalmozási kiadások</t>
  </si>
  <si>
    <t>K512</t>
  </si>
  <si>
    <t>Tartalékok (3.1.+3.2.)</t>
  </si>
  <si>
    <t>Általános tartalék</t>
  </si>
  <si>
    <t>Egyéb céltartalék</t>
  </si>
  <si>
    <t>Pályázati céltartalék</t>
  </si>
  <si>
    <t>KÖLTSÉGVETÉSI KIADÁSOK ÖSSZESEN (1+2+3)</t>
  </si>
  <si>
    <t>Hitel-, kölcsöntörlesztés államháztartáson kívülre (5.1. + … + 5.3.)</t>
  </si>
  <si>
    <t>K9111</t>
  </si>
  <si>
    <t xml:space="preserve">   Hosszú lejáratú hitelek, kölcsönök törlesztése</t>
  </si>
  <si>
    <t>K9112</t>
  </si>
  <si>
    <t xml:space="preserve">   Likviditási célú hitelek, kölcsönök törlesztése pénzügyi vállalkozásnak</t>
  </si>
  <si>
    <t>K9113</t>
  </si>
  <si>
    <t xml:space="preserve">   Rövid lejáratú hitelek, kölcsönök törlesztése</t>
  </si>
  <si>
    <t>K912</t>
  </si>
  <si>
    <t>Belföldi értékpapírok kiadásai (6.1. + … + 6.4.)</t>
  </si>
  <si>
    <t>K9121</t>
  </si>
  <si>
    <t xml:space="preserve">   Forgatási célú belföldi értékpapírok vásárlása</t>
  </si>
  <si>
    <t>K9122</t>
  </si>
  <si>
    <t xml:space="preserve">   Forgatási célú belföldi értékpapírok beváltása</t>
  </si>
  <si>
    <t>K9123</t>
  </si>
  <si>
    <t xml:space="preserve">   Befektetési célú belföldi értékpapírok vásárlása</t>
  </si>
  <si>
    <t>K9124</t>
  </si>
  <si>
    <t xml:space="preserve">   Befektetési célú belföldi értékpapírok beváltása</t>
  </si>
  <si>
    <t>Belföldi finanszírozás kiadásai (7.1. + … + 7.4.)</t>
  </si>
  <si>
    <t>7.1.</t>
  </si>
  <si>
    <t>K913</t>
  </si>
  <si>
    <t>Államháztartáson belüli megelőlegezések folyósítása</t>
  </si>
  <si>
    <t>7.2.</t>
  </si>
  <si>
    <t>K914</t>
  </si>
  <si>
    <t>Államháztartáson belüli megelőlegezések visszafizetése</t>
  </si>
  <si>
    <t>7.3.</t>
  </si>
  <si>
    <t>K915</t>
  </si>
  <si>
    <t>Központi, irányítószervi támogatás folyósítása</t>
  </si>
  <si>
    <t>7.4.</t>
  </si>
  <si>
    <t>K916</t>
  </si>
  <si>
    <t xml:space="preserve"> Pénzeszközök betétként elhelyezése </t>
  </si>
  <si>
    <t>7.5.</t>
  </si>
  <si>
    <t>K917</t>
  </si>
  <si>
    <t xml:space="preserve"> Pénzügyi lízing kiadásai</t>
  </si>
  <si>
    <t>K92</t>
  </si>
  <si>
    <t>Külföldi finanszírozás kiadásai (6.1. + … + 6.4.)</t>
  </si>
  <si>
    <t>8.1.</t>
  </si>
  <si>
    <t>K921</t>
  </si>
  <si>
    <t xml:space="preserve"> Forgatási célú külföldi értékpapírok vásárlása</t>
  </si>
  <si>
    <t>8.2.</t>
  </si>
  <si>
    <t>K922</t>
  </si>
  <si>
    <t xml:space="preserve"> Befektetési célú külföldi értékpapírok beváltása</t>
  </si>
  <si>
    <t>8.3.</t>
  </si>
  <si>
    <t>K923</t>
  </si>
  <si>
    <t xml:space="preserve"> Külföldi értékpapírok beváltása</t>
  </si>
  <si>
    <t>8.4.</t>
  </si>
  <si>
    <t>K924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</si>
  <si>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</si>
  <si>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</si>
  <si>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</si>
  <si>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</si>
  <si>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</si>
  <si>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</si>
  <si>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</si>
  <si>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</si>
  <si>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Eredeti előirányzat</t>
  </si>
  <si>
    <t>Teljesítés</t>
  </si>
  <si>
    <t/>
  </si>
  <si>
    <t>Sorszám</t>
  </si>
  <si>
    <t>Jogcím száma</t>
  </si>
  <si>
    <t xml:space="preserve">Jogcím megnevezése       </t>
  </si>
  <si>
    <t>Mennyiségi egység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</si>
  <si>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</si>
  <si>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</si>
  <si>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</si>
  <si>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</si>
  <si>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</si>
  <si>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</si>
  <si>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</si>
  <si>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</si>
  <si>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</si>
  <si>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</si>
  <si>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</si>
  <si>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</si>
  <si>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</si>
  <si>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</si>
  <si>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</si>
  <si>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</si>
  <si>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</si>
  <si>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</si>
  <si>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</si>
  <si>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</si>
  <si>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</si>
  <si>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</si>
  <si>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</si>
  <si>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</si>
  <si>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</si>
  <si>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</si>
  <si>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</si>
  <si>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</si>
  <si>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</si>
  <si>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</si>
  <si>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</si>
  <si>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</si>
  <si>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</si>
  <si>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</si>
  <si>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</si>
  <si>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</si>
  <si>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</si>
  <si>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</si>
  <si>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</si>
  <si>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</si>
  <si>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</si>
  <si>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</si>
  <si>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</si>
  <si>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</si>
  <si>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</si>
  <si>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</si>
  <si>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</si>
  <si>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</si>
  <si>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</si>
  <si>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</si>
  <si>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</si>
  <si>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</si>
  <si>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</si>
  <si>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</si>
  <si>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</si>
  <si>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</si>
  <si>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17</t>
  </si>
  <si>
    <t>I.1.e</t>
  </si>
  <si>
    <t>Üdülőhelyi feladatok támogatása</t>
  </si>
  <si>
    <t xml:space="preserve">idegenforgalmi adóforint </t>
  </si>
  <si>
    <t>18</t>
  </si>
  <si>
    <t>I.1.e - V.</t>
  </si>
  <si>
    <t>Üdülőhelyi feladatok támogatása - beszámítás után</t>
  </si>
  <si>
    <t>19</t>
  </si>
  <si>
    <t>I.1. - V.</t>
  </si>
  <si>
    <t>A települési önkormányzatok működésének támogatása beszámítás és kiegészítés után</t>
  </si>
  <si>
    <t>20</t>
  </si>
  <si>
    <t>V. Info</t>
  </si>
  <si>
    <t>Beszámítás</t>
  </si>
  <si>
    <t>21</t>
  </si>
  <si>
    <t>V. I.1. kiegészítés</t>
  </si>
  <si>
    <t>I.1. jogcímekhez kapcsolódó kiegészítés</t>
  </si>
  <si>
    <t>22</t>
  </si>
  <si>
    <t>I.2.</t>
  </si>
  <si>
    <t>Nem közművel összegyűjtött háztartási szennyvíz ártalmatlanítása</t>
  </si>
  <si>
    <t>m3</t>
  </si>
  <si>
    <t>23</t>
  </si>
  <si>
    <t>I.3.</t>
  </si>
  <si>
    <t>Budapest Főváros Önkormányzatának kiegészítő támogatása</t>
  </si>
  <si>
    <t>24</t>
  </si>
  <si>
    <t>I.4.</t>
  </si>
  <si>
    <t>Határátkelőhelyek fenntartásának támogatása</t>
  </si>
  <si>
    <t>ki- és belépési adatok</t>
  </si>
  <si>
    <t>25</t>
  </si>
  <si>
    <t>I.6.</t>
  </si>
  <si>
    <t>A 2015. évről áthúzódó bérkompenzáció támogatása</t>
  </si>
  <si>
    <t>26</t>
  </si>
  <si>
    <t xml:space="preserve">I. </t>
  </si>
  <si>
    <t>A helyi önkormányzatok működésének általános támogatása összesen</t>
  </si>
  <si>
    <t>II.1. Óvodapedagógusok, és az óvodapedagógusok nevelő munkáját közvetlenül segítők bértámogatása</t>
  </si>
  <si>
    <t>27</t>
  </si>
  <si>
    <t>II.1. (1) 1</t>
  </si>
  <si>
    <t xml:space="preserve"> Óvodapedagógusok elismert létszáma </t>
  </si>
  <si>
    <t>28</t>
  </si>
  <si>
    <t>II.1. (2) 1</t>
  </si>
  <si>
    <t xml:space="preserve"> pedagógus szakképzettséggel nem rendelkező, óvodapedagógusok nevelő munkáját közvetlenül segítők száma a Köznev. tv. 2. melléklete szerint </t>
  </si>
  <si>
    <t>29</t>
  </si>
  <si>
    <t>II.1. (3) 1</t>
  </si>
  <si>
    <t xml:space="preserve"> pedagógus szakképzettséggel rendelkező, óvodapedagógusok nevelő munkáját közvetlenül segítők száma a Köznev. tv. 2. melléklete szerint </t>
  </si>
  <si>
    <t>30</t>
  </si>
  <si>
    <t>II.1. (1) 2</t>
  </si>
  <si>
    <t>31</t>
  </si>
  <si>
    <t>II.1. (2) 2</t>
  </si>
  <si>
    <t>32</t>
  </si>
  <si>
    <t>II.1. (3) 2</t>
  </si>
  <si>
    <t>33</t>
  </si>
  <si>
    <t>II.1. (4) 2</t>
  </si>
  <si>
    <t xml:space="preserve"> óvodapedagógusok elismert létszáma (pótlólagos összeg) </t>
  </si>
  <si>
    <t>34</t>
  </si>
  <si>
    <t>II.1. (5) 2</t>
  </si>
  <si>
    <t xml:space="preserve"> pedagógus szakképzettséggel rendelkező, óvodapedagógusok nevelő munkáját közvetlenül segítők pótlólagos támogatása </t>
  </si>
  <si>
    <t>II.2. Óvodaműködtetési támogatás</t>
  </si>
  <si>
    <t>35</t>
  </si>
  <si>
    <t>II.2. (1) 1</t>
  </si>
  <si>
    <t xml:space="preserve">gyermekek nevelése a napi 8 órát nem éri el </t>
  </si>
  <si>
    <t>36</t>
  </si>
  <si>
    <t>II.2. (8) 1</t>
  </si>
  <si>
    <t xml:space="preserve">gyermekek nevelése a napi 8 órát eléri vagy meghaladja </t>
  </si>
  <si>
    <t>37</t>
  </si>
  <si>
    <t>II.2. (1) 2</t>
  </si>
  <si>
    <t>38</t>
  </si>
  <si>
    <t>II.2. (8) 2</t>
  </si>
  <si>
    <t xml:space="preserve">II.3. Társulás által fenntartott óvodákba bejáró gyermekek utaztatásának támogatása </t>
  </si>
  <si>
    <t>39</t>
  </si>
  <si>
    <t>II.3. 1</t>
  </si>
  <si>
    <t xml:space="preserve">8 hónap  </t>
  </si>
  <si>
    <t>40</t>
  </si>
  <si>
    <t>II.3. 2</t>
  </si>
  <si>
    <t xml:space="preserve">4 hónap </t>
  </si>
  <si>
    <t>41</t>
  </si>
  <si>
    <t>II.4.</t>
  </si>
  <si>
    <t xml:space="preserve">   A köznevelési intézmények működtetéséhez kapcsolódó támogatás</t>
  </si>
  <si>
    <t>II.5. Kiegészítő támogatás az óvodapedagógusok minősítéséből adódó többletkiadásokhoz</t>
  </si>
  <si>
    <t>42</t>
  </si>
  <si>
    <t>II.5.a (1)</t>
  </si>
  <si>
    <t xml:space="preserve"> alapfokozatú végzettségű pedagógus II. kategóriába sorolt óvodapedagógusok kiegészítő támogatása - akik a minősítést 2014. december 31-éig szerezték meg </t>
  </si>
  <si>
    <t>43</t>
  </si>
  <si>
    <t>II.5.b (1)</t>
  </si>
  <si>
    <t xml:space="preserve"> alapfokozatú végzettségű pedagógus II. kategóriába sorolt óvodapedagógusok kiegészítő támogatása - akik a minősítést 2015. évben szerezték meg </t>
  </si>
  <si>
    <t>44</t>
  </si>
  <si>
    <t>II.5.a (2)</t>
  </si>
  <si>
    <t xml:space="preserve"> alapfokozatú végzettségű mesterpedagógus kategóriába sorolt óvodapedagógusok kiegészítő támogatása - akik a minősítést 2014. december 31-éig szerezték meg </t>
  </si>
  <si>
    <t>45</t>
  </si>
  <si>
    <t>II.5.b (2)</t>
  </si>
  <si>
    <t xml:space="preserve"> alapfokozatú végzettségű mesterpedagógus kategóriába sorolt óvodapedagógusok kiegészítő támogatása - akik a minősítést 2015. évben szerezték meg </t>
  </si>
  <si>
    <t>46</t>
  </si>
  <si>
    <t>II.5.a (3)</t>
  </si>
  <si>
    <t xml:space="preserve"> mesterfokozatú végzettségű pedagógus II. kategóriába sorolt óvodapedagógusok kiegészítő támogatása - akik a minősítést 2014. december 31-éig szerezték meg </t>
  </si>
  <si>
    <t>47</t>
  </si>
  <si>
    <t>II.5.b (3)</t>
  </si>
  <si>
    <t xml:space="preserve"> mesterfokozatú végzettségű pedagógus II. kategóriába sorolt óvodapedagógusok kiegészítő támogatása - akik a minősítést 2015. évben szerezték meg </t>
  </si>
  <si>
    <t>48</t>
  </si>
  <si>
    <t>II.5.a (4)</t>
  </si>
  <si>
    <t xml:space="preserve"> mesterfokozatú végzettségű mesterpedagógus kategóriába sorolt óvodapedagógusok kiegészítő támogatása - akik a minősítést 2014. december 31-éig szerezték meg </t>
  </si>
  <si>
    <t>49</t>
  </si>
  <si>
    <t>II.5.b (4)</t>
  </si>
  <si>
    <t xml:space="preserve"> mesterfokozatú végzettségű mesterpedagógus kategóriába sorolt óvodapedagógusok kiegészítő támogatása - akik a minősítést 2015. évben szerezték meg </t>
  </si>
  <si>
    <t>50</t>
  </si>
  <si>
    <t xml:space="preserve">II. </t>
  </si>
  <si>
    <t>A települési önkormányzatok egyes köznevelési feladatainak támogatása</t>
  </si>
  <si>
    <t>51</t>
  </si>
  <si>
    <t>III.2.</t>
  </si>
  <si>
    <t>A települési önkormányzatok szociális feladatainak egyéb támogatása</t>
  </si>
  <si>
    <t>III.3. Egyes szociális és gyermekjóléti feladatok támogatása</t>
  </si>
  <si>
    <t>52</t>
  </si>
  <si>
    <t>III.3.a</t>
  </si>
  <si>
    <t xml:space="preserve"> Család- és gyermekjóléti szolgálat </t>
  </si>
  <si>
    <t>számított létszám</t>
  </si>
  <si>
    <t>53</t>
  </si>
  <si>
    <t>III.3.b</t>
  </si>
  <si>
    <t xml:space="preserve"> Család- és gyermekjóléti központ </t>
  </si>
  <si>
    <t>54</t>
  </si>
  <si>
    <t>III.3.c (1)</t>
  </si>
  <si>
    <t xml:space="preserve"> szociális étkeztetés </t>
  </si>
  <si>
    <t>55</t>
  </si>
  <si>
    <t>III.3.c (2)</t>
  </si>
  <si>
    <t xml:space="preserve"> szociális étkeztetés - társulás által történő feladatellátás </t>
  </si>
  <si>
    <t>56</t>
  </si>
  <si>
    <t>III.3.d (1)</t>
  </si>
  <si>
    <t xml:space="preserve"> házi segítségnyújtás </t>
  </si>
  <si>
    <t>57</t>
  </si>
  <si>
    <t>III.3.d (2)</t>
  </si>
  <si>
    <t xml:space="preserve"> házi segítségnyújtás - társulás által történő feladatellátás </t>
  </si>
  <si>
    <t>58</t>
  </si>
  <si>
    <t>III.3.e</t>
  </si>
  <si>
    <t xml:space="preserve"> falugondnoki vagy tanyagondnoki szolgáltatás összesen </t>
  </si>
  <si>
    <t>működési hó</t>
  </si>
  <si>
    <t>III.3.f Időskorúak nappali intézményi ellátása</t>
  </si>
  <si>
    <t>59</t>
  </si>
  <si>
    <t>III.3.f (1)</t>
  </si>
  <si>
    <t xml:space="preserve"> időskorúak nappali intézményi ellátása</t>
  </si>
  <si>
    <t>60</t>
  </si>
  <si>
    <t>III.3.f (2)</t>
  </si>
  <si>
    <t xml:space="preserve"> időskorúak nappali intézményi ellátása - társulás által történő feladatellátás</t>
  </si>
  <si>
    <t>61</t>
  </si>
  <si>
    <t>III.3.f (3)</t>
  </si>
  <si>
    <t xml:space="preserve"> foglalkoztatási támogatásban részesülő időskorúak nappali intézményben ellátottak száma</t>
  </si>
  <si>
    <t>62</t>
  </si>
  <si>
    <t>III.3.f (4)</t>
  </si>
  <si>
    <t xml:space="preserve"> foglalkoztatási támogatásban részesülő időskorúak nappali intézményben ellátottak száma - társulás által történő feladatellátás</t>
  </si>
  <si>
    <t>III.3.g Fogyatékos és demens személyek nappali intézményi ellátása</t>
  </si>
  <si>
    <t>63</t>
  </si>
  <si>
    <t>III.3.g (1)</t>
  </si>
  <si>
    <t xml:space="preserve"> fogyatékos személyek nappali intézményi ellátása</t>
  </si>
  <si>
    <t>64</t>
  </si>
  <si>
    <t>III.3.g (2)</t>
  </si>
  <si>
    <t xml:space="preserve"> fogyatékos személyek nappali intézményi ellátása - társulás által történő feladatellátás</t>
  </si>
  <si>
    <t>65</t>
  </si>
  <si>
    <t>III.3.g (3)</t>
  </si>
  <si>
    <t xml:space="preserve"> foglalkoztatási támogatásban részesülő fogyatékos nappali intézményben ellátottak száma</t>
  </si>
  <si>
    <t>66</t>
  </si>
  <si>
    <t>III.3.g (4)</t>
  </si>
  <si>
    <t xml:space="preserve"> foglalkoztatási támogatásban részesülő fogyatékos nappali intézményben ellátottak száma - társulás által történő feladatellátás</t>
  </si>
  <si>
    <t>67</t>
  </si>
  <si>
    <t>III.3.g (5)</t>
  </si>
  <si>
    <t xml:space="preserve"> demens személyek nappali intézményi ellátása</t>
  </si>
  <si>
    <t>68</t>
  </si>
  <si>
    <t>III.3.g (6)</t>
  </si>
  <si>
    <t xml:space="preserve"> demens személyek nappali intézményi ellátása - társulás által történő feladatellátás</t>
  </si>
  <si>
    <t>69</t>
  </si>
  <si>
    <t>III.3.g (7)</t>
  </si>
  <si>
    <t xml:space="preserve"> foglalkoztatási támogatásban részesülő, nappali intézményben ellátott demens személyek száma</t>
  </si>
  <si>
    <t>70</t>
  </si>
  <si>
    <t>III.3.g (8)</t>
  </si>
  <si>
    <t xml:space="preserve"> foglalkoztatási támogatásban részesülő, nappali intézményben ellátott demens személyek száma - társulás által történő feladatellátás</t>
  </si>
  <si>
    <t>III.3.h Pszichiátriai és szenvedélybetegek nappali intézményi ellátása</t>
  </si>
  <si>
    <t>71</t>
  </si>
  <si>
    <t>III.3.h (1)</t>
  </si>
  <si>
    <t xml:space="preserve"> pszichiátriai betegek nappali intézményi ellátása</t>
  </si>
  <si>
    <t>72</t>
  </si>
  <si>
    <t>III.3.h (2)</t>
  </si>
  <si>
    <t xml:space="preserve"> pszichiátriai betegek nappali intézményi ellátása - társulás által történő feladatellátás</t>
  </si>
  <si>
    <t>73</t>
  </si>
  <si>
    <t>III.3.h (3)</t>
  </si>
  <si>
    <t xml:space="preserve"> foglalkoztatási támogatásban részesülő, nappali intézményben ellátott pszichiátriai betegek száma</t>
  </si>
  <si>
    <t>74</t>
  </si>
  <si>
    <t>III.3.h (4)</t>
  </si>
  <si>
    <t xml:space="preserve"> foglalkoztatási támogatásban részesülő, nappali intézményben ellátott pszichiátriai betegek száma - társulás által történő feladatellátás</t>
  </si>
  <si>
    <t>75</t>
  </si>
  <si>
    <t>III.3.h (5)</t>
  </si>
  <si>
    <t xml:space="preserve"> szenvedélybetegek nappali intézményi ellátása</t>
  </si>
  <si>
    <t>76</t>
  </si>
  <si>
    <t>III.3.h (6)</t>
  </si>
  <si>
    <t xml:space="preserve"> szenvedélybetegek nappali intézményi ellátása - társulás által történő feladatellátás</t>
  </si>
  <si>
    <t>77</t>
  </si>
  <si>
    <t>III.3.h (7)</t>
  </si>
  <si>
    <t xml:space="preserve"> foglalkoztatási támogatásban részesülő, nappali intézményben ellátott szenvedélybetegek száma</t>
  </si>
  <si>
    <t>78</t>
  </si>
  <si>
    <t>III.3.h (8)</t>
  </si>
  <si>
    <t xml:space="preserve"> foglalkoztatási támogatásban részesülő, nappali intézményben ellátott szenvedélybetegek száma - társulás által történő feladatellátás</t>
  </si>
  <si>
    <t>III.3.i Hajléktalanok nappali intézményi ellátása</t>
  </si>
  <si>
    <t>79</t>
  </si>
  <si>
    <t>III.3.i (1)</t>
  </si>
  <si>
    <t xml:space="preserve"> hajléktalanok nappali intézményi ellátása</t>
  </si>
  <si>
    <t>80</t>
  </si>
  <si>
    <t>III.3.i (2)</t>
  </si>
  <si>
    <t xml:space="preserve"> hajléktalanok nappali intézményi ellátása - társulás által történő feladatellátás</t>
  </si>
  <si>
    <t>81</t>
  </si>
  <si>
    <t>III.3.i (3)</t>
  </si>
  <si>
    <t xml:space="preserve"> foglalkoztatási támogatásban részesülő hajléktalanok nappali intézményben ellátottak száma</t>
  </si>
  <si>
    <t>82</t>
  </si>
  <si>
    <t>III.3.i (4)</t>
  </si>
  <si>
    <t xml:space="preserve"> foglalkoztatási támogatásban részesülő hajléktalanok nappali intézményben ellátottak száma - társulás által történő feladatellátás</t>
  </si>
  <si>
    <t>III.3.j Gyermekek napközbeni ellátása</t>
  </si>
  <si>
    <t>83</t>
  </si>
  <si>
    <t>III.3.ja (1)</t>
  </si>
  <si>
    <t xml:space="preserve"> bölcsődei ellátás - nem fogyatékos, nem hátrányos helyzetű gyermek</t>
  </si>
  <si>
    <t>84</t>
  </si>
  <si>
    <t>III.3.ja (2)</t>
  </si>
  <si>
    <t xml:space="preserve"> bölcsődei ellátás - nem fogyatékos, hátrányos helyzetű gyermek</t>
  </si>
  <si>
    <t>85</t>
  </si>
  <si>
    <t>III.3.ja (3)</t>
  </si>
  <si>
    <t xml:space="preserve"> bölcsődei ellátás - nem fogyatékos, halmozottan hátrányos helyzetű gyermek</t>
  </si>
  <si>
    <t>86</t>
  </si>
  <si>
    <t>III.3.ja (4)</t>
  </si>
  <si>
    <t xml:space="preserve"> bölcsődei ellátás - fogyatékos gyermek</t>
  </si>
  <si>
    <t>87</t>
  </si>
  <si>
    <t>III.3.jb (1)</t>
  </si>
  <si>
    <t xml:space="preserve"> családi napközi ellátás, családi gyermekfelügyelet ha a napi nyitvatartási idő összességében a heti 20 órát eléri</t>
  </si>
  <si>
    <t>88</t>
  </si>
  <si>
    <t>III.3.jb (2)</t>
  </si>
  <si>
    <t xml:space="preserve"> családi napközi ellátás, családi gyermekfelügyelet ha a napi nyitvatartási idő összességében a heti 20 órát nem éri el</t>
  </si>
  <si>
    <t>89</t>
  </si>
  <si>
    <t>III.3.jb (3)</t>
  </si>
  <si>
    <t xml:space="preserve"> családi napközi ellátás, családi gyermekfelügyelet társulás általi ellátása, ha a napi nyitvatartási idő összességében a heti 20 órát eléri</t>
  </si>
  <si>
    <t>90</t>
  </si>
  <si>
    <t>III.3.jb (4)</t>
  </si>
  <si>
    <t xml:space="preserve"> családi napközi ellátás, családi gyermekfelügyelet társulás általi ellátása, ha a napi nyitvatartási idő összességében a heti 20 órát nem éri el</t>
  </si>
  <si>
    <t>III.3.k Hajléktalanok átmeneti intézményei</t>
  </si>
  <si>
    <t>91</t>
  </si>
  <si>
    <t>III.3.k (1)</t>
  </si>
  <si>
    <t xml:space="preserve"> hajléktalanok átmeneti szállása, éjjeli menedékhely összesen</t>
  </si>
  <si>
    <t>férőhely</t>
  </si>
  <si>
    <t>92</t>
  </si>
  <si>
    <t>III.3.k (6)</t>
  </si>
  <si>
    <t xml:space="preserve"> hajléktalanok átmeneti szállása, éjjeli menedékhely összesen - társulás által történő feladatellátás</t>
  </si>
  <si>
    <t>III. 4. A települési önkormányzatok által biztosított egyes szociális szakosított ellátások, valamint a gyermekek átmeneti gondozásával kapcsolatos feladatok támogatása</t>
  </si>
  <si>
    <t>93</t>
  </si>
  <si>
    <t>III.4.a</t>
  </si>
  <si>
    <t>A finanszírozás szempontjából elismert szakmai dolgozók bértámogatása</t>
  </si>
  <si>
    <t>94</t>
  </si>
  <si>
    <t>III.4.b</t>
  </si>
  <si>
    <t>Intézmény-üzemeltetési támogatás</t>
  </si>
  <si>
    <t>III.5. Gyermekétkeztetés támogatása</t>
  </si>
  <si>
    <t>95</t>
  </si>
  <si>
    <t>III.5.a</t>
  </si>
  <si>
    <t xml:space="preserve"> A finanszírozás szempontjából elismert dolgozók bértámogatása </t>
  </si>
  <si>
    <t>96</t>
  </si>
  <si>
    <t>III.5.b</t>
  </si>
  <si>
    <t xml:space="preserve"> Gyermekétkeztetés üzemeltetési támogatása </t>
  </si>
  <si>
    <t>97</t>
  </si>
  <si>
    <t>III.5.c</t>
  </si>
  <si>
    <t xml:space="preserve"> A rászoruló gyermekek intézményen kívüli szünidei étkeztetésének támogatása </t>
  </si>
  <si>
    <t>98</t>
  </si>
  <si>
    <t>III.7</t>
  </si>
  <si>
    <t>Kiegészítő támogatás a bölcsődében foglalkoztatott, felsőfokú végzettségű kisgyermeknevelők béréhez</t>
  </si>
  <si>
    <t>99</t>
  </si>
  <si>
    <t>III.</t>
  </si>
  <si>
    <t>A települési önkormányzatok szociális, gyermekjóléti és gyermekétkeztetési feladatainak támogatása</t>
  </si>
  <si>
    <t>9. melléklet szerint az önkormányzatokat megillető támogatások</t>
  </si>
  <si>
    <t>Támogató szolgáltatás</t>
  </si>
  <si>
    <t>100</t>
  </si>
  <si>
    <t>IX.1.a</t>
  </si>
  <si>
    <t>alaptámogatás</t>
  </si>
  <si>
    <t>101</t>
  </si>
  <si>
    <t>IX.1.b</t>
  </si>
  <si>
    <t>teljesítménytámogatás</t>
  </si>
  <si>
    <t>feladategység</t>
  </si>
  <si>
    <t>Pszichiátriai betegek részére nyújtott közösségi alapellátás</t>
  </si>
  <si>
    <t>102</t>
  </si>
  <si>
    <t>IX.2.a</t>
  </si>
  <si>
    <t>103</t>
  </si>
  <si>
    <t>IX.2.b</t>
  </si>
  <si>
    <t>Szenvedélybetegek részére nyújtott közösségi alapellátás</t>
  </si>
  <si>
    <t>104</t>
  </si>
  <si>
    <t>IX.3.a</t>
  </si>
  <si>
    <t>105</t>
  </si>
  <si>
    <t>IX.3.b</t>
  </si>
  <si>
    <t>106</t>
  </si>
  <si>
    <t>IX.</t>
  </si>
  <si>
    <t>Támogató szolgáltatások, közösségi ellátások, utcai szociális munka és a Biztos Kezdet Gyerekház működésének támogatása összesen</t>
  </si>
  <si>
    <t>Könyvtári, közművelődési és múzeumi feladatok támogatása</t>
  </si>
  <si>
    <t>107</t>
  </si>
  <si>
    <t>IV.1.a</t>
  </si>
  <si>
    <t xml:space="preserve">Könyvtári, közművelődési és múzeumi feladatok támogatása
 Megyei hatókörű városi múzeumok feladatainak támogatása  </t>
  </si>
  <si>
    <t>Ft</t>
  </si>
  <si>
    <t>108</t>
  </si>
  <si>
    <t>IV.1.b</t>
  </si>
  <si>
    <t xml:space="preserve">Könyvtári, közművelődési és múzeumi feladatok támogatása
 Megyei könyvtárak feladatainak támogatása </t>
  </si>
  <si>
    <t>109</t>
  </si>
  <si>
    <t>IV.1.c</t>
  </si>
  <si>
    <t xml:space="preserve">Könyvtári, közművelődési és múzeumi feladatok támogatása
 Megyeszékhely megyei jogú városok és Szentendre Város Önkormányzata közművelődési feladatainak támogatása  </t>
  </si>
  <si>
    <t>110</t>
  </si>
  <si>
    <t>IV.1.d</t>
  </si>
  <si>
    <t xml:space="preserve">Könyvtári, közművelődési és múzeumi feladatok támogatása
 Települési önkormányzatok nyilvános könyvtári és a közművelődési feladatainak támogatása </t>
  </si>
  <si>
    <t>111</t>
  </si>
  <si>
    <t>IV.1.e</t>
  </si>
  <si>
    <t xml:space="preserve">Könyvtári, közművelődési és múzeumi feladatok támogatása
 Települési önkormányzatok muzeális intézményi feladatainak támogatása </t>
  </si>
  <si>
    <t>112</t>
  </si>
  <si>
    <t>IV.1.f</t>
  </si>
  <si>
    <t xml:space="preserve">Könyvtári, közművelődési és múzeumi feladatok támogatása
 Budapest Főváros Önkormányzata múzeumi, könyvtári és közművelődési feladatainak támogatása  </t>
  </si>
  <si>
    <t>113</t>
  </si>
  <si>
    <t>IV.1.g</t>
  </si>
  <si>
    <t xml:space="preserve">Könyvtári, közművelődési és múzeumi feladatok támogatása
 Fővárosi kerületi önkormányzatok közművelődési feladatainak támogatása </t>
  </si>
  <si>
    <t>114</t>
  </si>
  <si>
    <t>IV.1.h</t>
  </si>
  <si>
    <t xml:space="preserve">Könyvtári, közművelődési és múzeumi feladatok támogatása
 Megyei könyvtár kistelepülési könyvtári célú kiegészítő támogatása  </t>
  </si>
  <si>
    <t>115</t>
  </si>
  <si>
    <t>IV.1.i</t>
  </si>
  <si>
    <t xml:space="preserve">Könyvtári, közművelődési és múzeumi feladatok támogatása
 A települési önkormányzatok könyvtári célú érdekeltségnövelő támogatása </t>
  </si>
  <si>
    <t>116</t>
  </si>
  <si>
    <t>IV.1.</t>
  </si>
  <si>
    <t xml:space="preserve">Könyvtári, közművelődési és múzeumi feladatok támogatása
 Könyvtári, közművelődési és műzeumi feladatok támogatása összesen </t>
  </si>
  <si>
    <t>A települési önkormányzatok által fenntartott, illetve támogatott előadó-művészeti szervezetek támogatása</t>
  </si>
  <si>
    <t>117</t>
  </si>
  <si>
    <t>IV.2.a</t>
  </si>
  <si>
    <t xml:space="preserve"> Színházművészeti szervezetek támogatása </t>
  </si>
  <si>
    <t>IV.2.aa A nemzeti minősítésű színházművészeti szervezetek</t>
  </si>
  <si>
    <t>118</t>
  </si>
  <si>
    <t>IV.2.aa</t>
  </si>
  <si>
    <t>támogatása összesen</t>
  </si>
  <si>
    <t>119</t>
  </si>
  <si>
    <t>IV.2.aaa</t>
  </si>
  <si>
    <t xml:space="preserve">művészeti támogatása </t>
  </si>
  <si>
    <t>120</t>
  </si>
  <si>
    <t>IV.2.aab</t>
  </si>
  <si>
    <t xml:space="preserve">létesítmény-gazdálkodási célú működési támogatása </t>
  </si>
  <si>
    <t>IV.2.ab A kiemelt minősítésű színházművészeti szervezetek</t>
  </si>
  <si>
    <t>121</t>
  </si>
  <si>
    <t>IV.2.ab</t>
  </si>
  <si>
    <t>122</t>
  </si>
  <si>
    <t>IV.2.aba</t>
  </si>
  <si>
    <t>művészeti támogatása</t>
  </si>
  <si>
    <t>123</t>
  </si>
  <si>
    <t>IV.2.abb</t>
  </si>
  <si>
    <t>124</t>
  </si>
  <si>
    <t>IV.2.b</t>
  </si>
  <si>
    <t xml:space="preserve"> Táncművészeti szervezetek támogatása </t>
  </si>
  <si>
    <t>IV.2.ba A nemzeti minősítésű táncművészeti szervezetek</t>
  </si>
  <si>
    <t>125</t>
  </si>
  <si>
    <t>IV.2.ba</t>
  </si>
  <si>
    <t>126</t>
  </si>
  <si>
    <t>IV.2.baa</t>
  </si>
  <si>
    <t>127</t>
  </si>
  <si>
    <t>IV.2.bab</t>
  </si>
  <si>
    <t>létesítmény-gazdálkodási célú működési támogatása</t>
  </si>
  <si>
    <t>IV.2.bb A kiemelt minősítésű táncművészeti szervezetek</t>
  </si>
  <si>
    <t>128</t>
  </si>
  <si>
    <t>IV.2.bb</t>
  </si>
  <si>
    <t>129</t>
  </si>
  <si>
    <t>IV.2.bba</t>
  </si>
  <si>
    <t>130</t>
  </si>
  <si>
    <t>IV.2.bbb</t>
  </si>
  <si>
    <t>IV.2.c</t>
  </si>
  <si>
    <t xml:space="preserve"> Zeneművészeti szervezetek támogatása </t>
  </si>
  <si>
    <t>132</t>
  </si>
  <si>
    <t>IV.2.ca</t>
  </si>
  <si>
    <t xml:space="preserve"> Nemzeti és kiemelt minősítésű zenekarok </t>
  </si>
  <si>
    <t>133</t>
  </si>
  <si>
    <t>IV.2.cb</t>
  </si>
  <si>
    <t xml:space="preserve"> Nemzeti és kiemelt minősítésű énekkarok </t>
  </si>
  <si>
    <t>134</t>
  </si>
  <si>
    <t>IV.2.</t>
  </si>
  <si>
    <t xml:space="preserve"> A települési önkormányzatok által fenntartott, illetve támogatott előadó-művészeti szervezetek támogatása összesen </t>
  </si>
  <si>
    <t>135</t>
  </si>
  <si>
    <t>IV.</t>
  </si>
  <si>
    <t>A települési önkormányzatok kulturális feladatainak támogatása</t>
  </si>
  <si>
    <t>Normatív állami támogatás összesen:</t>
  </si>
  <si>
    <t>Központi támogatás 2017.</t>
  </si>
  <si>
    <t xml:space="preserve">Általános Művelődési Központ 2017 </t>
  </si>
  <si>
    <t>Egyéb pénzügyi műveletek bevételei</t>
  </si>
  <si>
    <t>B816</t>
  </si>
  <si>
    <t>Központi, irányító szervi támogatás</t>
  </si>
  <si>
    <t xml:space="preserve">Aparhant Község Önkormányzatának Vízműve 2017 </t>
  </si>
  <si>
    <t xml:space="preserve">Aparhanti Felhőcske Óvoda 2017 </t>
  </si>
  <si>
    <t xml:space="preserve">Aparhant Község Önkormányzat </t>
  </si>
  <si>
    <t>Közhatalmi bevételek alakulása 2017-ben</t>
  </si>
  <si>
    <t>2017 eredeti 
előirányzat</t>
  </si>
  <si>
    <t>2017 módosított előirányzat</t>
  </si>
  <si>
    <t>2017 évi teljesítés</t>
  </si>
  <si>
    <t>2017 évi 
teljesítés</t>
  </si>
  <si>
    <t xml:space="preserve"> forintban</t>
  </si>
  <si>
    <t>Működési célú támogatások és átvett pénzeszközök 2017-ben</t>
  </si>
  <si>
    <t>2017 évi eredeti előirányzat</t>
  </si>
  <si>
    <t>2017 évi  mód. előirányzat</t>
  </si>
  <si>
    <t>Ebből: TB pénzügyi alapjai</t>
  </si>
  <si>
    <t xml:space="preserve">Ebből: Elkülönített állami pénz. </t>
  </si>
  <si>
    <t>Ebből: Helyi önk.és költségvetési szervei</t>
  </si>
  <si>
    <t>Felhalmozási célú támogatások és átvett pénzeszközök alakulása 2017-ben</t>
  </si>
  <si>
    <t>2017 évi mód. előirányzat</t>
  </si>
  <si>
    <t>Ebből: Egyedi szennyvízkezelési berendezések telepítése</t>
  </si>
  <si>
    <t>Ebből: Önkormányzat, óvoda épületeinek
 energetikai korszerűsítése pályázat</t>
  </si>
  <si>
    <t>Ebből: Kistelepülések támogatása (járdafelújítás)</t>
  </si>
  <si>
    <t>Egyéb működési célú kiadások alakulása 2017-ben</t>
  </si>
  <si>
    <t>forintban</t>
  </si>
  <si>
    <t>Előző évi elszámolásból származó kiadás</t>
  </si>
  <si>
    <t>Ellátottak pénzbeni juttatásainak alakulása 2017-ben</t>
  </si>
  <si>
    <t>Családi támogatások (természetbeni Erzsébet ut.)</t>
  </si>
  <si>
    <t>Kiegészítő gyermekvédelmi támogatás</t>
  </si>
  <si>
    <t>Települési támogatás (rendelet alapján)</t>
  </si>
  <si>
    <t>Felújítások 2017-ban</t>
  </si>
  <si>
    <t>járdafelújítás /Ady utca/</t>
  </si>
  <si>
    <t>Aparhanti Felhőcske Óvoda</t>
  </si>
  <si>
    <t>Községi Önkormányzat Vízműve</t>
  </si>
  <si>
    <t>Aparhant Község Önkormányzata</t>
  </si>
  <si>
    <t xml:space="preserve">2017 évi </t>
  </si>
  <si>
    <t>2017 évi erdeti ei.</t>
  </si>
  <si>
    <t>Informatikai eszközök beszerzése</t>
  </si>
  <si>
    <t>Egyéb tárgyi eszközök beszerzése</t>
  </si>
  <si>
    <t>Beruházási célú ÁFA</t>
  </si>
  <si>
    <t>Immateriális javak</t>
  </si>
  <si>
    <t>Ingatlanok beszerzése, létesítése</t>
  </si>
  <si>
    <t>(Település arculati kézikönyv)</t>
  </si>
  <si>
    <t>(Könyvtár pályázat)</t>
  </si>
  <si>
    <t xml:space="preserve">Aparhant Község Önkormányzata 2017. évi </t>
  </si>
  <si>
    <t>engedélyezett álláshelyei</t>
  </si>
  <si>
    <t xml:space="preserve">Megnevezés </t>
  </si>
  <si>
    <t>Engedélyezett létszám</t>
  </si>
  <si>
    <t>Kötelező</t>
  </si>
  <si>
    <t>Önként vállalt</t>
  </si>
  <si>
    <t>Közfoglalkoztatott</t>
  </si>
  <si>
    <t>Államigazg.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</si>
  <si>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</si>
  <si>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</si>
  <si>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</si>
  <si>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</si>
  <si>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</si>
  <si>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</si>
  <si>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</si>
  <si>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</si>
  <si>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</si>
  <si>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</si>
  <si>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</si>
  <si>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</si>
  <si>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</si>
  <si>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</si>
  <si>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</si>
  <si>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</si>
  <si>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</si>
  <si>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</si>
  <si>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</si>
  <si>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</si>
  <si>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</si>
  <si>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</si>
  <si>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</si>
  <si>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</si>
  <si>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</si>
  <si>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</si>
  <si>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</si>
  <si>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 Költségvetési évet követően esedékes követelések (=D/II/1+…+D/II/8)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</si>
  <si>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</si>
  <si>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</si>
  <si>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</si>
  <si>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</si>
  <si>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</si>
  <si>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</si>
  <si>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</si>
  <si>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</si>
  <si>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</si>
  <si>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</si>
  <si>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</si>
  <si>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</si>
  <si>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</si>
  <si>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</si>
  <si>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</si>
  <si>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</si>
  <si>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</si>
  <si>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</si>
  <si>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</si>
  <si>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</si>
  <si>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</si>
  <si>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</si>
  <si>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</si>
  <si>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</si>
  <si>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J) PASSZÍV IDŐBELI ELHATÁROLÁSOK (=J/1+J/2+J/3)</t>
  </si>
  <si>
    <t>FORRÁSOK ÖSSZESEN (=G+H+I+J)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</si>
  <si>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</si>
  <si>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</si>
  <si>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</si>
  <si>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</si>
  <si>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</si>
  <si>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</si>
  <si>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</si>
  <si>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</si>
  <si>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</si>
  <si>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</si>
  <si>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</si>
  <si>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</si>
  <si>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</si>
  <si>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</si>
  <si>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</si>
  <si>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</si>
  <si>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</si>
  <si>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</si>
  <si>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</si>
  <si>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</si>
  <si>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</si>
  <si>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</si>
  <si>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</si>
  <si>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</si>
  <si>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</si>
  <si>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</si>
  <si>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</si>
  <si>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</si>
  <si>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</si>
  <si>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</si>
  <si>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</si>
  <si>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</si>
  <si>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</si>
  <si>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</si>
  <si>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</si>
  <si>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</si>
  <si>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</si>
  <si>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</si>
  <si>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</si>
  <si>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</si>
  <si>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</si>
  <si>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</si>
  <si>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Aparhant Község Önkormányzata vagyonkimutatás
2017</t>
  </si>
  <si>
    <t>E/III/1 December havi illetmények, munkabérek elszámolása</t>
  </si>
  <si>
    <t>Általános Művelődési Központ vagyonkimutatás
2017</t>
  </si>
  <si>
    <t>Aparhanti Felhőcske Óvoda vagyonkimutatás
2017</t>
  </si>
  <si>
    <t>Községi Önkormányzat Vízműve vagyonkimutatás
2017</t>
  </si>
  <si>
    <t>2. sz. melléklet</t>
  </si>
  <si>
    <t>3.1. sz. melléklet</t>
  </si>
  <si>
    <t>3.2. sz. melléklet</t>
  </si>
  <si>
    <t>3.3. sz. melléklet</t>
  </si>
  <si>
    <t>12. sz. melléklet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</si>
</sst>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"/>
    <numFmt numFmtId="170" formatCode="_-* #,##0.000\ _F_t_-;\-* #,##0.000\ _F_t_-;_-* &quot;-&quot;??\ _F_t_-;_-@_-"/>
    <numFmt numFmtId="171" formatCode="_-* #,##0.0\ _F_t_-;\-* #,##0.0\ _F_t_-;_-* &quot;-&quot;??\ _F_t_-;_-@_-"/>
    <numFmt numFmtId="172" formatCode="_-* #,##0\ _F_t_-;\-* #,##0\ _F_t_-;_-* &quot;-&quot;??\ _F_t_-;_-@_-"/>
    <numFmt numFmtId="173" formatCode="_-* #,##0.0000\ _F_t_-;\-* #,##0.0000\ _F_t_-;_-* &quot;-&quot;??\ _F_t_-;_-@_-"/>
    <numFmt numFmtId="174" formatCode="0.0"/>
    <numFmt numFmtId="175" formatCode="#,###,"/>
    <numFmt numFmtId="176" formatCode="#,##0.0\ _F_t;\-#,##0.0\ _F_t"/>
    <numFmt numFmtId="177" formatCode="#,##0\ _F_t;\-_#\ ##0\ _F_t"/>
    <numFmt numFmtId="178" formatCode="#,###\ _F_t;\-_#\ ###\ _F_t"/>
    <numFmt numFmtId="179" formatCode="00"/>
    <numFmt numFmtId="180" formatCode="#,###\ _F_t;\-_#\.###\ _F_t"/>
    <numFmt numFmtId="181" formatCode="#,###\ _F_t;\-#,###\ _F_t"/>
    <numFmt numFmtId="182" formatCode="#,###__;\-\ #,###__"/>
    <numFmt numFmtId="183" formatCode="#,##0__;\-\ #,##0__"/>
    <numFmt numFmtId="184" formatCode="#,###.0__;\-\ #,###.0__"/>
    <numFmt numFmtId="185" formatCode="#,###.00__;\-\ #,###.00__"/>
    <numFmt numFmtId="186" formatCode="#,##0.00__;\-\ #,##0.00__"/>
    <numFmt numFmtId="187" formatCode="#,###__"/>
    <numFmt numFmtId="188" formatCode="_#\ ###__"/>
    <numFmt numFmtId="189" formatCode="_-* #,###\ _F_t_-;\-* #,###\ _F_t_-;_-* &quot;-&quot;\ _F_t_-;_-@_-"/>
    <numFmt numFmtId="190" formatCode="_-* #,###\__-;\-* #,###\ __\-;_-* &quot;-&quot;\ _F_t_-;_-@_-"/>
    <numFmt numFmtId="191" formatCode="_-* ##,##\__;\-* #,###\ __\-;_-* &quot;-&quot;\ _F_t_-;_-@_-"/>
    <numFmt numFmtId="192" formatCode="##,###__"/>
    <numFmt numFmtId="193" formatCode="_#_ ###__"/>
    <numFmt numFmtId="194" formatCode="_#\ _###__"/>
    <numFmt numFmtId="195" formatCode="#,###\ _F_t;\-__#,###\ _F_t"/>
    <numFmt numFmtId="196" formatCode="#,###,__;\-__#,###,__"/>
    <numFmt numFmtId="197" formatCode="#,###\ __;\-__#,###\ __"/>
    <numFmt numFmtId="198" formatCode="#,##0__;\-#,##0__"/>
    <numFmt numFmtId="199" formatCode="#,###__;\-#,###__"/>
    <numFmt numFmtId="200" formatCode="#,##0\ __;\-__#,##0\ __"/>
    <numFmt numFmtId="201" formatCode="#,##0\ _F_t;\-__#,##0\ _F_t"/>
    <numFmt numFmtId="202" formatCode="#,###.##"/>
    <numFmt numFmtId="203" formatCode="#,###.##\ _F_t;\-#,###.##\ _F_t"/>
    <numFmt numFmtId="204" formatCode="#,###.0__"/>
    <numFmt numFmtId="205" formatCode="#,###.00__"/>
    <numFmt numFmtId="206" formatCode="#,###.000__"/>
    <numFmt numFmtId="207" formatCode="#,###.##__"/>
    <numFmt numFmtId="208" formatCode="#,###.###\ _F_t;\-#,###.###\ _F_t"/>
    <numFmt numFmtId="209" formatCode="#,###.####\ _F_t;\-#,###.####\ _F_t"/>
    <numFmt numFmtId="210" formatCode="#,##0.00\ _F_t;\-\ #,##0.00\ _F_t"/>
    <numFmt numFmtId="211" formatCode="0.000"/>
    <numFmt numFmtId="212" formatCode="#,###.###__"/>
    <numFmt numFmtId="213" formatCode="#,##0.0000"/>
    <numFmt numFmtId="214" formatCode="0.0%"/>
    <numFmt numFmtId="215" formatCode="#,##0;[Red]#,##0"/>
    <numFmt numFmtId="216" formatCode="#,##0_ ;\-#,##0\ "/>
    <numFmt numFmtId="217" formatCode="#,###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</numFmts>
  <fonts count="57">
    <font>
      <sz val="10"/>
      <name val="Times New Roman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14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7999668121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60" applyFill="1" applyProtection="1">
      <alignment/>
      <protection/>
    </xf>
    <xf numFmtId="0" fontId="1" fillId="0" borderId="15" xfId="56" applyFont="1" applyFill="1" applyBorder="1" applyAlignment="1" applyProtection="1">
      <alignment horizontal="right" vertical="center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20" xfId="60" applyFont="1" applyFill="1" applyBorder="1" applyAlignment="1" applyProtection="1">
      <alignment horizontal="center"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0" fontId="12" fillId="0" borderId="22" xfId="56" applyFont="1" applyFill="1" applyBorder="1" applyAlignment="1" applyProtection="1">
      <alignment horizontal="center" vertical="center" wrapText="1"/>
      <protection/>
    </xf>
    <xf numFmtId="0" fontId="12" fillId="0" borderId="23" xfId="56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Protection="1">
      <alignment/>
      <protection/>
    </xf>
    <xf numFmtId="0" fontId="12" fillId="0" borderId="18" xfId="60" applyFont="1" applyFill="1" applyBorder="1" applyAlignment="1" applyProtection="1">
      <alignment horizontal="left" vertical="center" wrapText="1" indent="1"/>
      <protection/>
    </xf>
    <xf numFmtId="0" fontId="12" fillId="0" borderId="19" xfId="60" applyFont="1" applyFill="1" applyBorder="1" applyAlignment="1" applyProtection="1">
      <alignment horizontal="left" vertical="center" wrapText="1" indent="1"/>
      <protection/>
    </xf>
    <xf numFmtId="0" fontId="12" fillId="0" borderId="20" xfId="60" applyFont="1" applyFill="1" applyBorder="1" applyAlignment="1" applyProtection="1">
      <alignment horizontal="left" vertical="center" wrapText="1" indent="1"/>
      <protection/>
    </xf>
    <xf numFmtId="217" fontId="12" fillId="0" borderId="21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Protection="1">
      <alignment/>
      <protection/>
    </xf>
    <xf numFmtId="49" fontId="10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0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Border="1" applyAlignment="1" applyProtection="1">
      <alignment horizontal="left" wrapText="1" indent="1"/>
      <protection/>
    </xf>
    <xf numFmtId="217" fontId="10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10" fillId="0" borderId="17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0" xfId="56" applyFont="1" applyBorder="1" applyAlignment="1" applyProtection="1">
      <alignment horizontal="left" wrapText="1" indent="1"/>
      <protection/>
    </xf>
    <xf numFmtId="217" fontId="10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9" xfId="60" applyNumberFormat="1" applyFont="1" applyFill="1" applyBorder="1" applyAlignment="1" applyProtection="1">
      <alignment horizontal="left" vertical="center" wrapText="1" indent="1"/>
      <protection/>
    </xf>
    <xf numFmtId="49" fontId="10" fillId="0" borderId="30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12" xfId="56" applyFont="1" applyBorder="1" applyAlignment="1" applyProtection="1">
      <alignment horizontal="left" wrapText="1" indent="1"/>
      <protection/>
    </xf>
    <xf numFmtId="3" fontId="10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56" applyFont="1" applyBorder="1" applyAlignment="1" applyProtection="1">
      <alignment horizontal="left" vertical="center" wrapText="1" indent="1"/>
      <protection/>
    </xf>
    <xf numFmtId="217" fontId="12" fillId="0" borderId="21" xfId="60" applyNumberFormat="1" applyFont="1" applyFill="1" applyBorder="1" applyAlignment="1" applyProtection="1">
      <alignment horizontal="right" vertical="center" wrapText="1" indent="1"/>
      <protection/>
    </xf>
    <xf numFmtId="217" fontId="10" fillId="0" borderId="26" xfId="60" applyNumberFormat="1" applyFont="1" applyFill="1" applyBorder="1" applyAlignment="1" applyProtection="1">
      <alignment horizontal="right" vertical="center" wrapText="1" indent="1"/>
      <protection/>
    </xf>
    <xf numFmtId="217" fontId="10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217" fontId="10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217" fontId="10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1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56" applyFont="1" applyBorder="1" applyAlignment="1" applyProtection="1">
      <alignment wrapText="1"/>
      <protection/>
    </xf>
    <xf numFmtId="0" fontId="13" fillId="0" borderId="12" xfId="56" applyFont="1" applyBorder="1" applyAlignment="1" applyProtection="1">
      <alignment wrapText="1"/>
      <protection/>
    </xf>
    <xf numFmtId="0" fontId="13" fillId="0" borderId="25" xfId="56" applyFont="1" applyBorder="1" applyAlignment="1" applyProtection="1">
      <alignment wrapText="1"/>
      <protection/>
    </xf>
    <xf numFmtId="217" fontId="1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56" applyFont="1" applyBorder="1" applyAlignment="1" applyProtection="1">
      <alignment wrapText="1"/>
      <protection/>
    </xf>
    <xf numFmtId="0" fontId="14" fillId="0" borderId="32" xfId="56" applyFont="1" applyBorder="1" applyAlignment="1" applyProtection="1">
      <alignment wrapText="1"/>
      <protection/>
    </xf>
    <xf numFmtId="0" fontId="14" fillId="0" borderId="33" xfId="56" applyFont="1" applyBorder="1" applyAlignment="1" applyProtection="1">
      <alignment wrapText="1"/>
      <protection/>
    </xf>
    <xf numFmtId="0" fontId="14" fillId="0" borderId="34" xfId="56" applyFont="1" applyBorder="1" applyAlignment="1" applyProtection="1">
      <alignment wrapText="1"/>
      <protection/>
    </xf>
    <xf numFmtId="0" fontId="14" fillId="0" borderId="0" xfId="56" applyFont="1" applyBorder="1" applyAlignment="1" applyProtection="1">
      <alignment wrapText="1"/>
      <protection/>
    </xf>
    <xf numFmtId="217" fontId="12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" fillId="0" borderId="15" xfId="56" applyFont="1" applyFill="1" applyBorder="1" applyAlignment="1" applyProtection="1">
      <alignment horizontal="right"/>
      <protection/>
    </xf>
    <xf numFmtId="0" fontId="4" fillId="0" borderId="0" xfId="60" applyFill="1" applyAlignment="1" applyProtection="1">
      <alignment/>
      <protection/>
    </xf>
    <xf numFmtId="0" fontId="12" fillId="0" borderId="18" xfId="6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35" xfId="60" applyFont="1" applyFill="1" applyBorder="1" applyAlignment="1" applyProtection="1">
      <alignment horizontal="left" vertical="center" wrapText="1" indent="1"/>
      <protection/>
    </xf>
    <xf numFmtId="0" fontId="12" fillId="0" borderId="36" xfId="60" applyFont="1" applyFill="1" applyBorder="1" applyAlignment="1" applyProtection="1">
      <alignment vertical="center" wrapText="1"/>
      <protection/>
    </xf>
    <xf numFmtId="217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49" fontId="10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0" fillId="0" borderId="39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40" xfId="60" applyFont="1" applyFill="1" applyBorder="1" applyAlignment="1" applyProtection="1">
      <alignment horizontal="left" vertical="center" wrapText="1" indent="1"/>
      <protection/>
    </xf>
    <xf numFmtId="217" fontId="10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60" applyFont="1" applyFill="1" applyBorder="1" applyAlignment="1" applyProtection="1">
      <alignment horizontal="left" vertical="center" wrapText="1" indent="1"/>
      <protection/>
    </xf>
    <xf numFmtId="217" fontId="10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60" applyFont="1" applyFill="1" applyBorder="1" applyAlignment="1" applyProtection="1">
      <alignment horizontal="left" vertical="center" wrapText="1" indent="1"/>
      <protection/>
    </xf>
    <xf numFmtId="49" fontId="10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12" xfId="60" applyFont="1" applyFill="1" applyBorder="1" applyAlignment="1" applyProtection="1">
      <alignment horizontal="left" vertical="center" wrapText="1" indent="1"/>
      <protection/>
    </xf>
    <xf numFmtId="217" fontId="10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56" applyFont="1" applyBorder="1" applyAlignment="1" applyProtection="1">
      <alignment horizontal="left" vertical="center" wrapText="1" indent="1"/>
      <protection/>
    </xf>
    <xf numFmtId="0" fontId="12" fillId="0" borderId="20" xfId="60" applyFont="1" applyFill="1" applyBorder="1" applyAlignment="1" applyProtection="1">
      <alignment horizontal="left" vertical="center" wrapText="1" indent="1"/>
      <protection/>
    </xf>
    <xf numFmtId="0" fontId="10" fillId="0" borderId="14" xfId="60" applyFont="1" applyFill="1" applyBorder="1" applyAlignment="1" applyProtection="1">
      <alignment horizontal="left" vertical="center" wrapText="1" indent="1"/>
      <protection/>
    </xf>
    <xf numFmtId="49" fontId="10" fillId="0" borderId="43" xfId="60" applyNumberFormat="1" applyFont="1" applyFill="1" applyBorder="1" applyAlignment="1" applyProtection="1">
      <alignment horizontal="left" vertical="center" wrapText="1" indent="1"/>
      <protection/>
    </xf>
    <xf numFmtId="0" fontId="10" fillId="0" borderId="44" xfId="60" applyFont="1" applyFill="1" applyBorder="1" applyAlignment="1" applyProtection="1">
      <alignment horizontal="left" vertical="center" wrapText="1" indent="1"/>
      <protection/>
    </xf>
    <xf numFmtId="0" fontId="10" fillId="0" borderId="45" xfId="60" applyFont="1" applyFill="1" applyBorder="1" applyAlignment="1" applyProtection="1">
      <alignment horizontal="left" vertical="center" wrapText="1" indent="1"/>
      <protection/>
    </xf>
    <xf numFmtId="217" fontId="14" fillId="0" borderId="21" xfId="56" applyNumberFormat="1" applyFont="1" applyBorder="1" applyAlignment="1" applyProtection="1">
      <alignment horizontal="right" vertical="center" wrapText="1" indent="1"/>
      <protection/>
    </xf>
    <xf numFmtId="217" fontId="15" fillId="0" borderId="21" xfId="56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0" applyFont="1" applyFill="1" applyProtection="1">
      <alignment/>
      <protection/>
    </xf>
    <xf numFmtId="0" fontId="14" fillId="0" borderId="32" xfId="56" applyFont="1" applyBorder="1" applyAlignment="1" applyProtection="1">
      <alignment horizontal="left" vertical="center" wrapText="1" indent="1"/>
      <protection/>
    </xf>
    <xf numFmtId="0" fontId="14" fillId="0" borderId="33" xfId="56" applyFont="1" applyBorder="1" applyAlignment="1" applyProtection="1">
      <alignment horizontal="left" vertical="center" wrapText="1" indent="1"/>
      <protection/>
    </xf>
    <xf numFmtId="0" fontId="15" fillId="0" borderId="34" xfId="56" applyFont="1" applyBorder="1" applyAlignment="1" applyProtection="1">
      <alignment horizontal="left" vertical="center" wrapText="1" inden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Alignment="1" applyProtection="1">
      <alignment horizontal="right" vertical="center" indent="1"/>
      <protection/>
    </xf>
    <xf numFmtId="217" fontId="4" fillId="0" borderId="0" xfId="60" applyNumberFormat="1" applyFont="1" applyFill="1" applyAlignment="1" applyProtection="1">
      <alignment horizontal="right" vertical="center" indent="1"/>
      <protection/>
    </xf>
    <xf numFmtId="217" fontId="4" fillId="0" borderId="0" xfId="60" applyNumberFormat="1" applyFill="1" applyProtection="1">
      <alignment/>
      <protection/>
    </xf>
    <xf numFmtId="3" fontId="10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58">
      <alignment/>
      <protection/>
    </xf>
    <xf numFmtId="0" fontId="16" fillId="0" borderId="0" xfId="58" applyAlignment="1">
      <alignment wrapText="1"/>
      <protection/>
    </xf>
    <xf numFmtId="0" fontId="17" fillId="0" borderId="10" xfId="58" applyFont="1" applyBorder="1">
      <alignment/>
      <protection/>
    </xf>
    <xf numFmtId="0" fontId="17" fillId="0" borderId="10" xfId="58" applyFont="1" applyBorder="1" applyAlignment="1">
      <alignment wrapText="1"/>
      <protection/>
    </xf>
    <xf numFmtId="4" fontId="17" fillId="0" borderId="10" xfId="58" applyNumberFormat="1" applyFont="1" applyBorder="1">
      <alignment/>
      <protection/>
    </xf>
    <xf numFmtId="3" fontId="17" fillId="0" borderId="10" xfId="58" applyNumberFormat="1" applyFont="1" applyBorder="1">
      <alignment/>
      <protection/>
    </xf>
    <xf numFmtId="0" fontId="16" fillId="0" borderId="10" xfId="58" applyBorder="1">
      <alignment/>
      <protection/>
    </xf>
    <xf numFmtId="0" fontId="16" fillId="0" borderId="10" xfId="58" applyBorder="1" applyAlignment="1">
      <alignment wrapText="1"/>
      <protection/>
    </xf>
    <xf numFmtId="3" fontId="16" fillId="0" borderId="10" xfId="58" applyNumberFormat="1" applyBorder="1">
      <alignment/>
      <protection/>
    </xf>
    <xf numFmtId="3" fontId="16" fillId="0" borderId="0" xfId="58" applyNumberFormat="1">
      <alignment/>
      <protection/>
    </xf>
    <xf numFmtId="0" fontId="17" fillId="0" borderId="0" xfId="58" applyFont="1">
      <alignment/>
      <protection/>
    </xf>
    <xf numFmtId="165" fontId="16" fillId="0" borderId="10" xfId="58" applyNumberFormat="1" applyBorder="1">
      <alignment/>
      <protection/>
    </xf>
    <xf numFmtId="4" fontId="16" fillId="0" borderId="10" xfId="58" applyNumberFormat="1" applyBorder="1">
      <alignment/>
      <protection/>
    </xf>
    <xf numFmtId="0" fontId="17" fillId="0" borderId="18" xfId="58" applyFont="1" applyBorder="1" applyAlignment="1">
      <alignment wrapText="1"/>
      <protection/>
    </xf>
    <xf numFmtId="0" fontId="16" fillId="0" borderId="20" xfId="58" applyBorder="1" applyAlignment="1">
      <alignment wrapText="1"/>
      <protection/>
    </xf>
    <xf numFmtId="0" fontId="16" fillId="0" borderId="20" xfId="58" applyBorder="1">
      <alignment/>
      <protection/>
    </xf>
    <xf numFmtId="3" fontId="16" fillId="0" borderId="23" xfId="58" applyNumberFormat="1" applyBorder="1">
      <alignment/>
      <protection/>
    </xf>
    <xf numFmtId="3" fontId="12" fillId="0" borderId="21" xfId="60" applyNumberFormat="1" applyFont="1" applyFill="1" applyBorder="1" applyAlignment="1" applyProtection="1">
      <alignment horizontal="right" vertical="center" wrapText="1" indent="1"/>
      <protection/>
    </xf>
    <xf numFmtId="3" fontId="12" fillId="0" borderId="21" xfId="60" applyNumberFormat="1" applyFont="1" applyFill="1" applyBorder="1" applyAlignment="1" applyProtection="1">
      <alignment horizontal="right" vertical="center" wrapText="1" indent="1"/>
      <protection/>
    </xf>
    <xf numFmtId="3" fontId="10" fillId="0" borderId="26" xfId="60" applyNumberFormat="1" applyFont="1" applyFill="1" applyBorder="1" applyAlignment="1" applyProtection="1">
      <alignment horizontal="right" vertical="center" wrapText="1" indent="1"/>
      <protection/>
    </xf>
    <xf numFmtId="3" fontId="10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3" fontId="10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1" xfId="56" applyNumberFormat="1" applyFont="1" applyBorder="1" applyAlignment="1" applyProtection="1">
      <alignment horizontal="right" vertical="center" wrapText="1" indent="1"/>
      <protection/>
    </xf>
    <xf numFmtId="3" fontId="15" fillId="0" borderId="21" xfId="56" applyNumberFormat="1" applyFont="1" applyBorder="1" applyAlignment="1" applyProtection="1" quotePrefix="1">
      <alignment horizontal="right" vertical="center" wrapText="1" indent="1"/>
      <protection/>
    </xf>
    <xf numFmtId="3" fontId="10" fillId="0" borderId="46" xfId="60" applyNumberFormat="1" applyFont="1" applyFill="1" applyBorder="1" applyAlignment="1" applyProtection="1">
      <alignment horizontal="right" vertical="center" wrapText="1" indent="1"/>
      <protection/>
    </xf>
    <xf numFmtId="3" fontId="10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217" fontId="10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8" xfId="60" applyNumberFormat="1" applyFont="1" applyFill="1" applyBorder="1" applyAlignment="1" applyProtection="1">
      <alignment horizontal="right" vertical="center" wrapText="1" indent="1"/>
      <protection/>
    </xf>
    <xf numFmtId="3" fontId="10" fillId="0" borderId="31" xfId="60" applyNumberFormat="1" applyFont="1" applyFill="1" applyBorder="1" applyAlignment="1" applyProtection="1">
      <alignment horizontal="right" vertical="center" wrapText="1" indent="1"/>
      <protection/>
    </xf>
    <xf numFmtId="217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217" fontId="10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217" fontId="10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217" fontId="10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217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217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217" fontId="14" fillId="0" borderId="51" xfId="56" applyNumberFormat="1" applyFont="1" applyBorder="1" applyAlignment="1" applyProtection="1">
      <alignment horizontal="right" vertical="center" wrapText="1" indent="1"/>
      <protection/>
    </xf>
    <xf numFmtId="217" fontId="14" fillId="0" borderId="23" xfId="56" applyNumberFormat="1" applyFont="1" applyBorder="1" applyAlignment="1" applyProtection="1">
      <alignment horizontal="right" vertical="center" wrapText="1" indent="1"/>
      <protection/>
    </xf>
    <xf numFmtId="217" fontId="15" fillId="0" borderId="23" xfId="56" applyNumberFormat="1" applyFont="1" applyBorder="1" applyAlignment="1" applyProtection="1" quotePrefix="1">
      <alignment horizontal="right" vertical="center" wrapText="1" inden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6" fillId="0" borderId="0" xfId="62">
      <alignment/>
      <protection/>
    </xf>
    <xf numFmtId="0" fontId="17" fillId="0" borderId="10" xfId="62" applyFont="1" applyBorder="1" applyAlignment="1">
      <alignment horizontal="center" vertical="center" wrapText="1"/>
      <protection/>
    </xf>
    <xf numFmtId="0" fontId="17" fillId="0" borderId="10" xfId="62" applyFont="1" applyBorder="1" applyAlignment="1">
      <alignment vertical="center" wrapText="1"/>
      <protection/>
    </xf>
    <xf numFmtId="0" fontId="17" fillId="0" borderId="53" xfId="61" applyFont="1" applyBorder="1">
      <alignment/>
      <protection/>
    </xf>
    <xf numFmtId="0" fontId="16" fillId="0" borderId="12" xfId="62" applyBorder="1">
      <alignment/>
      <protection/>
    </xf>
    <xf numFmtId="0" fontId="17" fillId="0" borderId="54" xfId="61" applyFont="1" applyBorder="1" applyAlignment="1">
      <alignment horizontal="left" wrapText="1"/>
      <protection/>
    </xf>
    <xf numFmtId="0" fontId="16" fillId="0" borderId="10" xfId="62" applyBorder="1">
      <alignment/>
      <protection/>
    </xf>
    <xf numFmtId="0" fontId="17" fillId="0" borderId="54" xfId="61" applyFont="1" applyBorder="1" applyAlignment="1">
      <alignment wrapText="1"/>
      <protection/>
    </xf>
    <xf numFmtId="0" fontId="16" fillId="0" borderId="20" xfId="62" applyBorder="1">
      <alignment/>
      <protection/>
    </xf>
    <xf numFmtId="0" fontId="16" fillId="0" borderId="51" xfId="62" applyBorder="1">
      <alignment/>
      <protection/>
    </xf>
    <xf numFmtId="0" fontId="17" fillId="0" borderId="0" xfId="61" applyFont="1" applyBorder="1">
      <alignment/>
      <protection/>
    </xf>
    <xf numFmtId="0" fontId="16" fillId="0" borderId="0" xfId="62" applyBorder="1">
      <alignment/>
      <protection/>
    </xf>
    <xf numFmtId="0" fontId="17" fillId="0" borderId="0" xfId="61" applyFont="1" applyFill="1" applyBorder="1">
      <alignment/>
      <protection/>
    </xf>
    <xf numFmtId="16" fontId="16" fillId="0" borderId="0" xfId="62" applyNumberFormat="1">
      <alignment/>
      <protection/>
    </xf>
    <xf numFmtId="0" fontId="17" fillId="0" borderId="52" xfId="61" applyFont="1" applyBorder="1">
      <alignment/>
      <protection/>
    </xf>
    <xf numFmtId="0" fontId="17" fillId="0" borderId="27" xfId="62" applyFont="1" applyBorder="1" applyAlignment="1">
      <alignment vertical="center" wrapText="1"/>
      <protection/>
    </xf>
    <xf numFmtId="0" fontId="17" fillId="0" borderId="28" xfId="62" applyFont="1" applyBorder="1" applyAlignment="1">
      <alignment vertical="center" wrapText="1"/>
      <protection/>
    </xf>
    <xf numFmtId="0" fontId="16" fillId="0" borderId="29" xfId="62" applyBorder="1">
      <alignment/>
      <protection/>
    </xf>
    <xf numFmtId="0" fontId="16" fillId="0" borderId="55" xfId="62" applyBorder="1">
      <alignment/>
      <protection/>
    </xf>
    <xf numFmtId="0" fontId="16" fillId="0" borderId="27" xfId="62" applyBorder="1">
      <alignment/>
      <protection/>
    </xf>
    <xf numFmtId="0" fontId="16" fillId="0" borderId="42" xfId="62" applyBorder="1">
      <alignment/>
      <protection/>
    </xf>
    <xf numFmtId="0" fontId="16" fillId="0" borderId="52" xfId="62" applyBorder="1">
      <alignment/>
      <protection/>
    </xf>
    <xf numFmtId="0" fontId="16" fillId="0" borderId="21" xfId="62" applyFill="1" applyBorder="1">
      <alignment/>
      <protection/>
    </xf>
    <xf numFmtId="217" fontId="2" fillId="0" borderId="0" xfId="60" applyNumberFormat="1" applyFont="1" applyFill="1" applyBorder="1" applyAlignment="1" applyProtection="1">
      <alignment horizontal="center" vertical="center"/>
      <protection/>
    </xf>
    <xf numFmtId="217" fontId="11" fillId="0" borderId="15" xfId="60" applyNumberFormat="1" applyFont="1" applyFill="1" applyBorder="1" applyAlignment="1" applyProtection="1">
      <alignment horizontal="left"/>
      <protection/>
    </xf>
    <xf numFmtId="0" fontId="2" fillId="0" borderId="0" xfId="60" applyFont="1" applyFill="1" applyAlignment="1" applyProtection="1">
      <alignment horizontal="center"/>
      <protection/>
    </xf>
    <xf numFmtId="217" fontId="11" fillId="0" borderId="15" xfId="60" applyNumberFormat="1" applyFont="1" applyFill="1" applyBorder="1" applyAlignment="1" applyProtection="1">
      <alignment horizontal="left" vertical="center"/>
      <protection/>
    </xf>
    <xf numFmtId="0" fontId="18" fillId="0" borderId="0" xfId="58" applyFont="1" applyAlignment="1">
      <alignment horizontal="center"/>
      <protection/>
    </xf>
    <xf numFmtId="0" fontId="19" fillId="3" borderId="0" xfId="60" applyFont="1" applyFill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17" fillId="0" borderId="0" xfId="62" applyFont="1" applyAlignment="1">
      <alignment horizontal="center"/>
      <protection/>
    </xf>
    <xf numFmtId="0" fontId="16" fillId="0" borderId="0" xfId="62" applyAlignment="1">
      <alignment horizontal="center"/>
      <protection/>
    </xf>
    <xf numFmtId="0" fontId="17" fillId="0" borderId="47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wrapText="1"/>
      <protection/>
    </xf>
    <xf numFmtId="0" fontId="17" fillId="0" borderId="48" xfId="61" applyFont="1" applyBorder="1" applyAlignment="1">
      <alignment horizontal="center" vertical="center" wrapText="1"/>
      <protection/>
    </xf>
    <xf numFmtId="0" fontId="17" fillId="0" borderId="56" xfId="62" applyFont="1" applyBorder="1" applyAlignment="1">
      <alignment horizontal="center"/>
      <protection/>
    </xf>
    <xf numFmtId="0" fontId="17" fillId="0" borderId="57" xfId="62" applyFont="1" applyBorder="1" applyAlignment="1">
      <alignment horizontal="center"/>
      <protection/>
    </xf>
    <xf numFmtId="0" fontId="17" fillId="0" borderId="58" xfId="62" applyFont="1" applyBorder="1" applyAlignment="1">
      <alignment horizontal="center"/>
      <protection/>
    </xf>
    <xf numFmtId="14" fontId="17" fillId="0" borderId="54" xfId="62" applyNumberFormat="1" applyFont="1" applyBorder="1" applyAlignment="1">
      <alignment horizontal="center"/>
      <protection/>
    </xf>
    <xf numFmtId="0" fontId="17" fillId="0" borderId="50" xfId="62" applyFont="1" applyBorder="1" applyAlignment="1">
      <alignment horizontal="center"/>
      <protection/>
    </xf>
    <xf numFmtId="0" fontId="17" fillId="0" borderId="42" xfId="62" applyFont="1" applyBorder="1" applyAlignment="1">
      <alignment horizontal="center"/>
      <protection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0" fontId="37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left" vertical="top" wrapText="1"/>
    </xf>
    <xf numFmtId="3" fontId="17" fillId="34" borderId="10" xfId="0" applyNumberFormat="1" applyFont="1" applyFill="1" applyBorder="1" applyAlignment="1">
      <alignment horizontal="right" vertical="top" wrapText="1"/>
    </xf>
    <xf numFmtId="0" fontId="16" fillId="0" borderId="10" xfId="59" applyFont="1" applyBorder="1" applyAlignment="1">
      <alignment horizontal="center" vertical="top" wrapText="1"/>
      <protection/>
    </xf>
    <xf numFmtId="0" fontId="16" fillId="0" borderId="10" xfId="59" applyFont="1" applyBorder="1" applyAlignment="1">
      <alignment horizontal="left" vertical="top" wrapText="1"/>
      <protection/>
    </xf>
    <xf numFmtId="3" fontId="16" fillId="0" borderId="10" xfId="59" applyNumberFormat="1" applyFont="1" applyBorder="1" applyAlignment="1">
      <alignment horizontal="right" vertical="top" wrapText="1"/>
      <protection/>
    </xf>
    <xf numFmtId="0" fontId="17" fillId="34" borderId="10" xfId="59" applyFont="1" applyFill="1" applyBorder="1" applyAlignment="1">
      <alignment horizontal="center" vertical="top" wrapText="1"/>
      <protection/>
    </xf>
    <xf numFmtId="0" fontId="17" fillId="34" borderId="10" xfId="0" applyFont="1" applyFill="1" applyBorder="1" applyAlignment="1">
      <alignment horizontal="left" vertical="top" wrapText="1"/>
    </xf>
    <xf numFmtId="3" fontId="17" fillId="34" borderId="10" xfId="0" applyNumberFormat="1" applyFont="1" applyFill="1" applyBorder="1" applyAlignment="1">
      <alignment horizontal="right" vertical="top" wrapText="1"/>
    </xf>
    <xf numFmtId="0" fontId="17" fillId="0" borderId="10" xfId="0" applyFont="1" applyBorder="1" applyAlignment="1">
      <alignment horizontal="left" vertical="top" wrapText="1"/>
    </xf>
    <xf numFmtId="3" fontId="17" fillId="0" borderId="10" xfId="0" applyNumberFormat="1" applyFont="1" applyBorder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0" fontId="16" fillId="0" borderId="10" xfId="0" applyFont="1" applyBorder="1" applyAlignment="1">
      <alignment horizontal="lef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37" fillId="34" borderId="38" xfId="0" applyFont="1" applyFill="1" applyBorder="1" applyAlignment="1">
      <alignment horizontal="center" vertical="top" wrapText="1"/>
    </xf>
    <xf numFmtId="0" fontId="5" fillId="34" borderId="40" xfId="0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37" fillId="34" borderId="27" xfId="0" applyFont="1" applyFill="1" applyBorder="1" applyAlignment="1">
      <alignment horizontal="center" vertical="top" wrapText="1"/>
    </xf>
    <xf numFmtId="0" fontId="37" fillId="34" borderId="28" xfId="0" applyFont="1" applyFill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3" fontId="16" fillId="0" borderId="28" xfId="0" applyNumberFormat="1" applyFont="1" applyBorder="1" applyAlignment="1">
      <alignment horizontal="right" vertical="top" wrapText="1"/>
    </xf>
    <xf numFmtId="3" fontId="17" fillId="0" borderId="28" xfId="0" applyNumberFormat="1" applyFont="1" applyBorder="1" applyAlignment="1">
      <alignment horizontal="right" vertical="top" wrapText="1"/>
    </xf>
    <xf numFmtId="3" fontId="16" fillId="0" borderId="28" xfId="0" applyNumberFormat="1" applyFont="1" applyBorder="1" applyAlignment="1">
      <alignment horizontal="right" vertical="top" wrapText="1"/>
    </xf>
    <xf numFmtId="0" fontId="16" fillId="34" borderId="27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3" fontId="17" fillId="34" borderId="28" xfId="0" applyNumberFormat="1" applyFont="1" applyFill="1" applyBorder="1" applyAlignment="1">
      <alignment horizontal="right" vertical="top" wrapText="1"/>
    </xf>
    <xf numFmtId="0" fontId="16" fillId="34" borderId="59" xfId="0" applyFont="1" applyFill="1" applyBorder="1" applyAlignment="1">
      <alignment horizontal="center" vertical="top" wrapText="1"/>
    </xf>
    <xf numFmtId="0" fontId="17" fillId="34" borderId="16" xfId="0" applyFont="1" applyFill="1" applyBorder="1" applyAlignment="1">
      <alignment horizontal="left" vertical="top" wrapText="1"/>
    </xf>
    <xf numFmtId="3" fontId="17" fillId="34" borderId="16" xfId="0" applyNumberFormat="1" applyFont="1" applyFill="1" applyBorder="1" applyAlignment="1">
      <alignment horizontal="right" vertical="top" wrapText="1"/>
    </xf>
    <xf numFmtId="3" fontId="17" fillId="34" borderId="60" xfId="0" applyNumberFormat="1" applyFont="1" applyFill="1" applyBorder="1" applyAlignment="1">
      <alignment horizontal="right" vertical="top" wrapText="1"/>
    </xf>
    <xf numFmtId="3" fontId="17" fillId="0" borderId="28" xfId="0" applyNumberFormat="1" applyFont="1" applyBorder="1" applyAlignment="1">
      <alignment horizontal="right" vertical="top" wrapText="1"/>
    </xf>
    <xf numFmtId="0" fontId="17" fillId="34" borderId="16" xfId="0" applyFont="1" applyFill="1" applyBorder="1" applyAlignment="1">
      <alignment horizontal="left" vertical="top" wrapText="1"/>
    </xf>
    <xf numFmtId="3" fontId="17" fillId="34" borderId="16" xfId="0" applyNumberFormat="1" applyFont="1" applyFill="1" applyBorder="1" applyAlignment="1">
      <alignment horizontal="right" vertical="top" wrapText="1"/>
    </xf>
    <xf numFmtId="3" fontId="17" fillId="34" borderId="60" xfId="0" applyNumberFormat="1" applyFont="1" applyFill="1" applyBorder="1" applyAlignment="1">
      <alignment horizontal="right" vertical="top" wrapText="1"/>
    </xf>
    <xf numFmtId="0" fontId="16" fillId="0" borderId="61" xfId="58" applyBorder="1" applyAlignment="1">
      <alignment horizontal="center"/>
      <protection/>
    </xf>
    <xf numFmtId="0" fontId="4" fillId="0" borderId="15" xfId="60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 2" xfId="56"/>
    <cellStyle name="Normál 2 2" xfId="57"/>
    <cellStyle name="Normál 3" xfId="58"/>
    <cellStyle name="Normál 4" xfId="59"/>
    <cellStyle name="Normál_KVRENMUNKA" xfId="60"/>
    <cellStyle name="Normál_Létszám(15. tábla) 2" xfId="61"/>
    <cellStyle name="Normál_Létszámtábla. (2) 2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Layout" workbookViewId="0" topLeftCell="A1">
      <selection activeCell="I4" sqref="I4:K4"/>
    </sheetView>
  </sheetViews>
  <sheetFormatPr defaultColWidth="9.00390625" defaultRowHeight="12.75"/>
  <cols>
    <col min="1" max="2" width="9.50390625" style="135" customWidth="1"/>
    <col min="3" max="3" width="71.00390625" style="135" customWidth="1"/>
    <col min="4" max="5" width="15.375" style="136" hidden="1" customWidth="1"/>
    <col min="6" max="6" width="12.625" style="136" hidden="1" customWidth="1"/>
    <col min="7" max="7" width="14.375" style="56" hidden="1" customWidth="1"/>
    <col min="8" max="8" width="14.50390625" style="56" hidden="1" customWidth="1"/>
    <col min="9" max="9" width="14.50390625" style="56" customWidth="1"/>
    <col min="10" max="10" width="14.375" style="56" bestFit="1" customWidth="1"/>
    <col min="11" max="11" width="14.50390625" style="56" customWidth="1"/>
    <col min="12" max="16384" width="9.375" style="56" customWidth="1"/>
  </cols>
  <sheetData>
    <row r="1" spans="1:11" ht="15.75" customHeight="1">
      <c r="A1" s="218" t="s">
        <v>43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6" ht="15.75" customHeight="1" thickBot="1">
      <c r="A3" s="221" t="s">
        <v>44</v>
      </c>
      <c r="B3" s="221"/>
      <c r="C3" s="221"/>
      <c r="D3" s="57"/>
      <c r="E3" s="57"/>
      <c r="F3" s="57"/>
    </row>
    <row r="4" spans="1:11" ht="42.75" thickBot="1">
      <c r="A4" s="58" t="s">
        <v>45</v>
      </c>
      <c r="B4" s="59" t="s">
        <v>46</v>
      </c>
      <c r="C4" s="60" t="s">
        <v>47</v>
      </c>
      <c r="D4" s="61" t="s">
        <v>48</v>
      </c>
      <c r="E4" s="62" t="s">
        <v>49</v>
      </c>
      <c r="F4" s="63" t="s">
        <v>50</v>
      </c>
      <c r="G4" s="62" t="s">
        <v>51</v>
      </c>
      <c r="H4" s="63" t="s">
        <v>52</v>
      </c>
      <c r="I4" s="63" t="s">
        <v>375</v>
      </c>
      <c r="J4" s="63" t="s">
        <v>51</v>
      </c>
      <c r="K4" s="63" t="s">
        <v>376</v>
      </c>
    </row>
    <row r="5" spans="1:11" s="65" customFormat="1" ht="12" customHeight="1" thickBo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/>
      <c r="J5" s="64">
        <v>9</v>
      </c>
      <c r="K5" s="64"/>
    </row>
    <row r="6" spans="1:11" s="70" customFormat="1" ht="12" customHeight="1" thickBot="1">
      <c r="A6" s="66" t="s">
        <v>1</v>
      </c>
      <c r="B6" s="67" t="s">
        <v>53</v>
      </c>
      <c r="C6" s="68" t="s">
        <v>54</v>
      </c>
      <c r="D6" s="69" t="e">
        <f>+D7+D8+D9+D10+D11+D12</f>
        <v>#REF!</v>
      </c>
      <c r="E6" s="69" t="e">
        <f>+E7+E8+E9+E10+E11+E12</f>
        <v>#REF!</v>
      </c>
      <c r="F6" s="69" t="e">
        <f aca="true" t="shared" si="0" ref="F6:K6">+F7+F8+F9+F10+F11+F12</f>
        <v>#REF!</v>
      </c>
      <c r="G6" s="69" t="e">
        <f t="shared" si="0"/>
        <v>#REF!</v>
      </c>
      <c r="H6" s="69" t="e">
        <f t="shared" si="0"/>
        <v>#REF!</v>
      </c>
      <c r="I6" s="69">
        <f t="shared" si="0"/>
        <v>61473543</v>
      </c>
      <c r="J6" s="69">
        <f t="shared" si="0"/>
        <v>61188276</v>
      </c>
      <c r="K6" s="69">
        <f t="shared" si="0"/>
        <v>61188276</v>
      </c>
    </row>
    <row r="7" spans="1:11" s="70" customFormat="1" ht="12" customHeight="1">
      <c r="A7" s="71" t="s">
        <v>55</v>
      </c>
      <c r="B7" s="72" t="s">
        <v>56</v>
      </c>
      <c r="C7" s="73" t="s">
        <v>57</v>
      </c>
      <c r="D7" s="74" t="e">
        <f>#REF!+#REF!+#REF!</f>
        <v>#REF!</v>
      </c>
      <c r="E7" s="74" t="e">
        <f>#REF!+#REF!+#REF!</f>
        <v>#REF!</v>
      </c>
      <c r="F7" s="74" t="e">
        <f>#REF!+#REF!+#REF!</f>
        <v>#REF!</v>
      </c>
      <c r="G7" s="74" t="e">
        <f>#REF!+#REF!+#REF!</f>
        <v>#REF!</v>
      </c>
      <c r="H7" s="74" t="e">
        <f>#REF!+#REF!+#REF!</f>
        <v>#REF!</v>
      </c>
      <c r="I7" s="74">
        <v>21039946</v>
      </c>
      <c r="J7" s="74">
        <v>21939946</v>
      </c>
      <c r="K7" s="74">
        <v>21939946</v>
      </c>
    </row>
    <row r="8" spans="1:11" s="70" customFormat="1" ht="12" customHeight="1">
      <c r="A8" s="75" t="s">
        <v>58</v>
      </c>
      <c r="B8" s="76" t="s">
        <v>59</v>
      </c>
      <c r="C8" s="77" t="s">
        <v>60</v>
      </c>
      <c r="D8" s="78" t="e">
        <f>#REF!+#REF!+#REF!</f>
        <v>#REF!</v>
      </c>
      <c r="E8" s="78" t="e">
        <f>#REF!+#REF!+#REF!</f>
        <v>#REF!</v>
      </c>
      <c r="F8" s="78" t="e">
        <f>#REF!+#REF!+#REF!</f>
        <v>#REF!</v>
      </c>
      <c r="G8" s="78" t="e">
        <f>#REF!+#REF!+#REF!</f>
        <v>#REF!</v>
      </c>
      <c r="H8" s="78" t="e">
        <f>#REF!+#REF!+#REF!</f>
        <v>#REF!</v>
      </c>
      <c r="I8" s="78">
        <v>22237850</v>
      </c>
      <c r="J8" s="78">
        <v>20760110</v>
      </c>
      <c r="K8" s="78">
        <v>20760110</v>
      </c>
    </row>
    <row r="9" spans="1:11" s="70" customFormat="1" ht="12" customHeight="1">
      <c r="A9" s="75" t="s">
        <v>61</v>
      </c>
      <c r="B9" s="76" t="s">
        <v>62</v>
      </c>
      <c r="C9" s="77" t="s">
        <v>63</v>
      </c>
      <c r="D9" s="78" t="e">
        <f>#REF!+#REF!+#REF!</f>
        <v>#REF!</v>
      </c>
      <c r="E9" s="78" t="e">
        <f>#REF!+#REF!+#REF!</f>
        <v>#REF!</v>
      </c>
      <c r="F9" s="78" t="e">
        <f>#REF!+#REF!+#REF!</f>
        <v>#REF!</v>
      </c>
      <c r="G9" s="78" t="e">
        <f>#REF!+#REF!+#REF!</f>
        <v>#REF!</v>
      </c>
      <c r="H9" s="78" t="e">
        <f>#REF!+#REF!+#REF!</f>
        <v>#REF!</v>
      </c>
      <c r="I9" s="78">
        <v>16595747</v>
      </c>
      <c r="J9" s="78">
        <v>15329638</v>
      </c>
      <c r="K9" s="78">
        <v>15329638</v>
      </c>
    </row>
    <row r="10" spans="1:11" s="70" customFormat="1" ht="12" customHeight="1">
      <c r="A10" s="75" t="s">
        <v>64</v>
      </c>
      <c r="B10" s="76" t="s">
        <v>65</v>
      </c>
      <c r="C10" s="77" t="s">
        <v>66</v>
      </c>
      <c r="D10" s="78" t="e">
        <f>#REF!+#REF!+#REF!</f>
        <v>#REF!</v>
      </c>
      <c r="E10" s="78" t="e">
        <f>#REF!+#REF!+#REF!</f>
        <v>#REF!</v>
      </c>
      <c r="F10" s="78" t="e">
        <f>#REF!+#REF!+#REF!</f>
        <v>#REF!</v>
      </c>
      <c r="G10" s="78" t="e">
        <f>#REF!+#REF!+#REF!</f>
        <v>#REF!</v>
      </c>
      <c r="H10" s="78" t="e">
        <f>#REF!+#REF!+#REF!</f>
        <v>#REF!</v>
      </c>
      <c r="I10" s="78">
        <v>1200000</v>
      </c>
      <c r="J10" s="78">
        <v>1200000</v>
      </c>
      <c r="K10" s="78">
        <v>1200000</v>
      </c>
    </row>
    <row r="11" spans="1:11" s="70" customFormat="1" ht="12" customHeight="1">
      <c r="A11" s="75" t="s">
        <v>67</v>
      </c>
      <c r="B11" s="76" t="s">
        <v>68</v>
      </c>
      <c r="C11" s="77" t="s">
        <v>69</v>
      </c>
      <c r="D11" s="78" t="e">
        <f>#REF!+#REF!+#REF!</f>
        <v>#REF!</v>
      </c>
      <c r="E11" s="78" t="e">
        <f>#REF!+#REF!+#REF!</f>
        <v>#REF!</v>
      </c>
      <c r="F11" s="78" t="e">
        <f>#REF!+#REF!+#REF!</f>
        <v>#REF!</v>
      </c>
      <c r="G11" s="78" t="e">
        <f>#REF!+#REF!+#REF!</f>
        <v>#REF!</v>
      </c>
      <c r="H11" s="78" t="e">
        <f>#REF!+#REF!+#REF!</f>
        <v>#REF!</v>
      </c>
      <c r="I11" s="78">
        <v>400000</v>
      </c>
      <c r="J11" s="78">
        <v>1958582</v>
      </c>
      <c r="K11" s="78">
        <v>1958582</v>
      </c>
    </row>
    <row r="12" spans="1:11" s="70" customFormat="1" ht="12" customHeight="1" thickBot="1">
      <c r="A12" s="79" t="s">
        <v>70</v>
      </c>
      <c r="B12" s="80" t="s">
        <v>71</v>
      </c>
      <c r="C12" s="81" t="s">
        <v>72</v>
      </c>
      <c r="D12" s="78" t="e">
        <f>#REF!+#REF!+#REF!</f>
        <v>#REF!</v>
      </c>
      <c r="E12" s="78" t="e">
        <f>#REF!+#REF!+#REF!</f>
        <v>#REF!</v>
      </c>
      <c r="F12" s="78" t="e">
        <f>#REF!+#REF!+#REF!</f>
        <v>#REF!</v>
      </c>
      <c r="G12" s="78" t="e">
        <f>#REF!+#REF!+#REF!</f>
        <v>#REF!</v>
      </c>
      <c r="H12" s="78" t="e">
        <f>#REF!+#REF!+#REF!</f>
        <v>#REF!</v>
      </c>
      <c r="I12" s="82">
        <v>0</v>
      </c>
      <c r="J12" s="82">
        <v>0</v>
      </c>
      <c r="K12" s="82">
        <v>0</v>
      </c>
    </row>
    <row r="13" spans="1:11" s="70" customFormat="1" ht="12" customHeight="1" thickBot="1">
      <c r="A13" s="66" t="s">
        <v>2</v>
      </c>
      <c r="B13" s="67"/>
      <c r="C13" s="83" t="s">
        <v>73</v>
      </c>
      <c r="D13" s="69" t="e">
        <f>+D14+D15+D16+D17+D18</f>
        <v>#REF!</v>
      </c>
      <c r="E13" s="69" t="e">
        <f>+E14+E15+E16+E17+E18</f>
        <v>#REF!</v>
      </c>
      <c r="F13" s="69" t="e">
        <f>+F14+F15+F16+F17+F18</f>
        <v>#REF!</v>
      </c>
      <c r="G13" s="69" t="e">
        <f>+G14+G15+G16+G17+G18</f>
        <v>#REF!</v>
      </c>
      <c r="H13" s="69" t="e">
        <f>+H14+H15+H16+H17+H18</f>
        <v>#REF!</v>
      </c>
      <c r="I13" s="69">
        <v>8140000</v>
      </c>
      <c r="J13" s="69">
        <f>+J14+J15+J16+J17+J18</f>
        <v>9578588</v>
      </c>
      <c r="K13" s="69">
        <v>9578588</v>
      </c>
    </row>
    <row r="14" spans="1:11" s="70" customFormat="1" ht="12" customHeight="1">
      <c r="A14" s="71" t="s">
        <v>74</v>
      </c>
      <c r="B14" s="72" t="s">
        <v>75</v>
      </c>
      <c r="C14" s="73" t="s">
        <v>76</v>
      </c>
      <c r="D14" s="74" t="e">
        <f>#REF!+#REF!+#REF!</f>
        <v>#REF!</v>
      </c>
      <c r="E14" s="74" t="e">
        <f>#REF!+#REF!+#REF!</f>
        <v>#REF!</v>
      </c>
      <c r="F14" s="74" t="e">
        <f>#REF!+#REF!+#REF!</f>
        <v>#REF!</v>
      </c>
      <c r="G14" s="74" t="e">
        <f>#REF!+#REF!+#REF!</f>
        <v>#REF!</v>
      </c>
      <c r="H14" s="74" t="e">
        <f>#REF!+#REF!+#REF!</f>
        <v>#REF!</v>
      </c>
      <c r="I14" s="82">
        <v>0</v>
      </c>
      <c r="J14" s="82">
        <v>0</v>
      </c>
      <c r="K14" s="82">
        <v>0</v>
      </c>
    </row>
    <row r="15" spans="1:11" s="70" customFormat="1" ht="12" customHeight="1">
      <c r="A15" s="75" t="s">
        <v>77</v>
      </c>
      <c r="B15" s="76" t="s">
        <v>78</v>
      </c>
      <c r="C15" s="77" t="s">
        <v>79</v>
      </c>
      <c r="D15" s="78" t="e">
        <f>#REF!+#REF!+#REF!</f>
        <v>#REF!</v>
      </c>
      <c r="E15" s="78" t="e">
        <f>#REF!+#REF!+#REF!</f>
        <v>#REF!</v>
      </c>
      <c r="F15" s="78" t="e">
        <f>#REF!+#REF!+#REF!</f>
        <v>#REF!</v>
      </c>
      <c r="G15" s="78" t="e">
        <f>#REF!+#REF!+#REF!</f>
        <v>#REF!</v>
      </c>
      <c r="H15" s="78" t="e">
        <f>#REF!+#REF!+#REF!</f>
        <v>#REF!</v>
      </c>
      <c r="I15" s="82">
        <v>0</v>
      </c>
      <c r="J15" s="82">
        <v>0</v>
      </c>
      <c r="K15" s="82">
        <v>0</v>
      </c>
    </row>
    <row r="16" spans="1:11" s="70" customFormat="1" ht="12" customHeight="1">
      <c r="A16" s="75" t="s">
        <v>80</v>
      </c>
      <c r="B16" s="76" t="s">
        <v>81</v>
      </c>
      <c r="C16" s="77" t="s">
        <v>82</v>
      </c>
      <c r="D16" s="78" t="e">
        <f>#REF!+#REF!+#REF!</f>
        <v>#REF!</v>
      </c>
      <c r="E16" s="78" t="e">
        <f>#REF!+#REF!+#REF!</f>
        <v>#REF!</v>
      </c>
      <c r="F16" s="78" t="e">
        <f>#REF!+#REF!+#REF!</f>
        <v>#REF!</v>
      </c>
      <c r="G16" s="78" t="e">
        <f>#REF!+#REF!+#REF!</f>
        <v>#REF!</v>
      </c>
      <c r="H16" s="78" t="e">
        <f>#REF!+#REF!+#REF!</f>
        <v>#REF!</v>
      </c>
      <c r="I16" s="82">
        <v>0</v>
      </c>
      <c r="J16" s="82">
        <v>0</v>
      </c>
      <c r="K16" s="82">
        <v>0</v>
      </c>
    </row>
    <row r="17" spans="1:11" s="70" customFormat="1" ht="12" customHeight="1">
      <c r="A17" s="75" t="s">
        <v>83</v>
      </c>
      <c r="B17" s="76" t="s">
        <v>84</v>
      </c>
      <c r="C17" s="77" t="s">
        <v>85</v>
      </c>
      <c r="D17" s="78" t="e">
        <f>#REF!+#REF!+#REF!</f>
        <v>#REF!</v>
      </c>
      <c r="E17" s="78" t="e">
        <f>#REF!+#REF!+#REF!</f>
        <v>#REF!</v>
      </c>
      <c r="F17" s="78" t="e">
        <f>#REF!+#REF!+#REF!</f>
        <v>#REF!</v>
      </c>
      <c r="G17" s="78" t="e">
        <f>#REF!+#REF!+#REF!</f>
        <v>#REF!</v>
      </c>
      <c r="H17" s="78" t="e">
        <f>#REF!+#REF!+#REF!</f>
        <v>#REF!</v>
      </c>
      <c r="I17" s="82">
        <v>0</v>
      </c>
      <c r="J17" s="82">
        <v>0</v>
      </c>
      <c r="K17" s="82">
        <v>0</v>
      </c>
    </row>
    <row r="18" spans="1:11" s="70" customFormat="1" ht="12" customHeight="1" thickBot="1">
      <c r="A18" s="75" t="s">
        <v>86</v>
      </c>
      <c r="B18" s="76" t="s">
        <v>87</v>
      </c>
      <c r="C18" s="77" t="s">
        <v>88</v>
      </c>
      <c r="D18" s="78" t="e">
        <f>#REF!+#REF!+#REF!</f>
        <v>#REF!</v>
      </c>
      <c r="E18" s="78" t="e">
        <f>#REF!+#REF!+#REF!</f>
        <v>#REF!</v>
      </c>
      <c r="F18" s="78" t="e">
        <f>#REF!+#REF!+#REF!</f>
        <v>#REF!</v>
      </c>
      <c r="G18" s="78" t="e">
        <f>#REF!+#REF!+#REF!</f>
        <v>#REF!</v>
      </c>
      <c r="H18" s="78" t="e">
        <f>#REF!+#REF!+#REF!</f>
        <v>#REF!</v>
      </c>
      <c r="I18" s="78">
        <v>8140000</v>
      </c>
      <c r="J18" s="78">
        <v>9578588</v>
      </c>
      <c r="K18" s="78">
        <v>9578588</v>
      </c>
    </row>
    <row r="19" spans="1:11" s="70" customFormat="1" ht="12" customHeight="1" thickBot="1">
      <c r="A19" s="66" t="s">
        <v>3</v>
      </c>
      <c r="B19" s="67" t="s">
        <v>89</v>
      </c>
      <c r="C19" s="68" t="s">
        <v>90</v>
      </c>
      <c r="D19" s="69" t="e">
        <f>+D20+D21+D22+D23+D24</f>
        <v>#REF!</v>
      </c>
      <c r="E19" s="69" t="e">
        <f>+E20+E21+E22+E23+E24</f>
        <v>#REF!</v>
      </c>
      <c r="F19" s="69" t="e">
        <f aca="true" t="shared" si="1" ref="F19:K19">+F20+F21+F22+F23+F24</f>
        <v>#REF!</v>
      </c>
      <c r="G19" s="69" t="e">
        <f t="shared" si="1"/>
        <v>#REF!</v>
      </c>
      <c r="H19" s="69" t="e">
        <f t="shared" si="1"/>
        <v>#REF!</v>
      </c>
      <c r="I19" s="69"/>
      <c r="J19" s="69">
        <f t="shared" si="1"/>
        <v>118824352</v>
      </c>
      <c r="K19" s="69">
        <f t="shared" si="1"/>
        <v>118824352</v>
      </c>
    </row>
    <row r="20" spans="1:11" s="70" customFormat="1" ht="12" customHeight="1">
      <c r="A20" s="71" t="s">
        <v>91</v>
      </c>
      <c r="B20" s="72" t="s">
        <v>92</v>
      </c>
      <c r="C20" s="73" t="s">
        <v>93</v>
      </c>
      <c r="D20" s="74" t="e">
        <f>#REF!+#REF!+#REF!</f>
        <v>#REF!</v>
      </c>
      <c r="E20" s="74" t="e">
        <f>#REF!+#REF!+#REF!</f>
        <v>#REF!</v>
      </c>
      <c r="F20" s="74" t="e">
        <f>#REF!+#REF!+#REF!</f>
        <v>#REF!</v>
      </c>
      <c r="G20" s="74" t="e">
        <f>#REF!+#REF!+#REF!</f>
        <v>#REF!</v>
      </c>
      <c r="H20" s="74" t="e">
        <f>#REF!+#REF!+#REF!</f>
        <v>#REF!</v>
      </c>
      <c r="I20" s="82">
        <v>0</v>
      </c>
      <c r="J20" s="74">
        <v>1600000</v>
      </c>
      <c r="K20" s="74">
        <v>1600000</v>
      </c>
    </row>
    <row r="21" spans="1:11" s="70" customFormat="1" ht="12" customHeight="1">
      <c r="A21" s="75" t="s">
        <v>94</v>
      </c>
      <c r="B21" s="76" t="s">
        <v>95</v>
      </c>
      <c r="C21" s="77" t="s">
        <v>96</v>
      </c>
      <c r="D21" s="78" t="e">
        <f>#REF!+#REF!+#REF!</f>
        <v>#REF!</v>
      </c>
      <c r="E21" s="78" t="e">
        <f>#REF!+#REF!+#REF!</f>
        <v>#REF!</v>
      </c>
      <c r="F21" s="78" t="e">
        <f>#REF!+#REF!+#REF!</f>
        <v>#REF!</v>
      </c>
      <c r="G21" s="78" t="e">
        <f>#REF!+#REF!+#REF!</f>
        <v>#REF!</v>
      </c>
      <c r="H21" s="78" t="e">
        <f>#REF!+#REF!+#REF!</f>
        <v>#REF!</v>
      </c>
      <c r="I21" s="82">
        <v>0</v>
      </c>
      <c r="J21" s="82">
        <v>0</v>
      </c>
      <c r="K21" s="82">
        <v>0</v>
      </c>
    </row>
    <row r="22" spans="1:11" s="70" customFormat="1" ht="12" customHeight="1">
      <c r="A22" s="75" t="s">
        <v>97</v>
      </c>
      <c r="B22" s="76" t="s">
        <v>98</v>
      </c>
      <c r="C22" s="77" t="s">
        <v>99</v>
      </c>
      <c r="D22" s="78" t="e">
        <f>#REF!+#REF!+#REF!</f>
        <v>#REF!</v>
      </c>
      <c r="E22" s="78" t="e">
        <f>#REF!+#REF!+#REF!</f>
        <v>#REF!</v>
      </c>
      <c r="F22" s="78" t="e">
        <f>#REF!+#REF!+#REF!</f>
        <v>#REF!</v>
      </c>
      <c r="G22" s="78" t="e">
        <f>#REF!+#REF!+#REF!</f>
        <v>#REF!</v>
      </c>
      <c r="H22" s="78" t="e">
        <f>#REF!+#REF!+#REF!</f>
        <v>#REF!</v>
      </c>
      <c r="I22" s="82">
        <v>0</v>
      </c>
      <c r="J22" s="82">
        <v>0</v>
      </c>
      <c r="K22" s="82">
        <v>0</v>
      </c>
    </row>
    <row r="23" spans="1:11" s="70" customFormat="1" ht="12" customHeight="1">
      <c r="A23" s="75" t="s">
        <v>100</v>
      </c>
      <c r="B23" s="76" t="s">
        <v>101</v>
      </c>
      <c r="C23" s="77" t="s">
        <v>102</v>
      </c>
      <c r="D23" s="78" t="e">
        <f>#REF!+#REF!+#REF!</f>
        <v>#REF!</v>
      </c>
      <c r="E23" s="78" t="e">
        <f>#REF!+#REF!+#REF!</f>
        <v>#REF!</v>
      </c>
      <c r="F23" s="78" t="e">
        <f>#REF!+#REF!+#REF!</f>
        <v>#REF!</v>
      </c>
      <c r="G23" s="78" t="e">
        <f>#REF!+#REF!+#REF!</f>
        <v>#REF!</v>
      </c>
      <c r="H23" s="78" t="e">
        <f>#REF!+#REF!+#REF!</f>
        <v>#REF!</v>
      </c>
      <c r="I23" s="82">
        <v>0</v>
      </c>
      <c r="J23" s="82">
        <v>0</v>
      </c>
      <c r="K23" s="82">
        <v>0</v>
      </c>
    </row>
    <row r="24" spans="1:11" s="70" customFormat="1" ht="12" customHeight="1" thickBot="1">
      <c r="A24" s="75" t="s">
        <v>103</v>
      </c>
      <c r="B24" s="76" t="s">
        <v>104</v>
      </c>
      <c r="C24" s="77" t="s">
        <v>105</v>
      </c>
      <c r="D24" s="78" t="e">
        <f>#REF!+#REF!+#REF!</f>
        <v>#REF!</v>
      </c>
      <c r="E24" s="78" t="e">
        <f>#REF!+#REF!+#REF!</f>
        <v>#REF!</v>
      </c>
      <c r="F24" s="78" t="e">
        <f>#REF!+#REF!+#REF!</f>
        <v>#REF!</v>
      </c>
      <c r="G24" s="78" t="e">
        <f>#REF!+#REF!+#REF!</f>
        <v>#REF!</v>
      </c>
      <c r="H24" s="78" t="e">
        <f>#REF!+#REF!+#REF!</f>
        <v>#REF!</v>
      </c>
      <c r="I24" s="82">
        <v>0</v>
      </c>
      <c r="J24" s="78">
        <v>117224352</v>
      </c>
      <c r="K24" s="78">
        <v>117224352</v>
      </c>
    </row>
    <row r="25" spans="1:11" s="70" customFormat="1" ht="12" customHeight="1" thickBot="1">
      <c r="A25" s="66" t="s">
        <v>106</v>
      </c>
      <c r="B25" s="67" t="s">
        <v>107</v>
      </c>
      <c r="C25" s="68" t="s">
        <v>108</v>
      </c>
      <c r="D25" s="84" t="e">
        <f>SUM(D26:D32)</f>
        <v>#REF!</v>
      </c>
      <c r="E25" s="84" t="e">
        <f>SUM(E26:E32)</f>
        <v>#REF!</v>
      </c>
      <c r="F25" s="84" t="e">
        <f aca="true" t="shared" si="2" ref="F25:K25">SUM(F26:F32)</f>
        <v>#REF!</v>
      </c>
      <c r="G25" s="84" t="e">
        <f t="shared" si="2"/>
        <v>#REF!</v>
      </c>
      <c r="H25" s="84" t="e">
        <f t="shared" si="2"/>
        <v>#REF!</v>
      </c>
      <c r="I25" s="84">
        <f t="shared" si="2"/>
        <v>14450000</v>
      </c>
      <c r="J25" s="84">
        <f t="shared" si="2"/>
        <v>13971543</v>
      </c>
      <c r="K25" s="84">
        <f t="shared" si="2"/>
        <v>13940300</v>
      </c>
    </row>
    <row r="26" spans="1:11" s="70" customFormat="1" ht="12" customHeight="1">
      <c r="A26" s="71" t="s">
        <v>109</v>
      </c>
      <c r="B26" s="72" t="s">
        <v>110</v>
      </c>
      <c r="C26" s="73" t="s">
        <v>111</v>
      </c>
      <c r="D26" s="85" t="e">
        <f>#REF!+#REF!+#REF!</f>
        <v>#REF!</v>
      </c>
      <c r="E26" s="85" t="e">
        <f>#REF!+#REF!+#REF!</f>
        <v>#REF!</v>
      </c>
      <c r="F26" s="85" t="e">
        <f>#REF!+#REF!+#REF!</f>
        <v>#REF!</v>
      </c>
      <c r="G26" s="85" t="e">
        <f>#REF!+#REF!+#REF!</f>
        <v>#REF!</v>
      </c>
      <c r="H26" s="85" t="e">
        <f>#REF!+#REF!+#REF!</f>
        <v>#REF!</v>
      </c>
      <c r="I26" s="85">
        <v>2400000</v>
      </c>
      <c r="J26" s="85">
        <v>2438625</v>
      </c>
      <c r="K26" s="85">
        <v>2438625</v>
      </c>
    </row>
    <row r="27" spans="1:11" s="70" customFormat="1" ht="12" customHeight="1">
      <c r="A27" s="71" t="s">
        <v>112</v>
      </c>
      <c r="B27" s="72" t="s">
        <v>113</v>
      </c>
      <c r="C27" s="73" t="s">
        <v>114</v>
      </c>
      <c r="D27" s="85" t="e">
        <f>#REF!+#REF!+#REF!</f>
        <v>#REF!</v>
      </c>
      <c r="E27" s="85" t="e">
        <f>#REF!+#REF!+#REF!</f>
        <v>#REF!</v>
      </c>
      <c r="F27" s="85" t="e">
        <f>#REF!+#REF!+#REF!</f>
        <v>#REF!</v>
      </c>
      <c r="G27" s="85" t="e">
        <f>#REF!+#REF!+#REF!</f>
        <v>#REF!</v>
      </c>
      <c r="H27" s="85" t="e">
        <f>#REF!+#REF!+#REF!</f>
        <v>#REF!</v>
      </c>
      <c r="I27" s="82">
        <v>0</v>
      </c>
      <c r="J27" s="82">
        <v>0</v>
      </c>
      <c r="K27" s="82">
        <v>0</v>
      </c>
    </row>
    <row r="28" spans="1:11" s="70" customFormat="1" ht="12" customHeight="1">
      <c r="A28" s="71" t="s">
        <v>115</v>
      </c>
      <c r="B28" s="76" t="s">
        <v>116</v>
      </c>
      <c r="C28" s="77" t="s">
        <v>117</v>
      </c>
      <c r="D28" s="85" t="e">
        <f>#REF!+#REF!+#REF!</f>
        <v>#REF!</v>
      </c>
      <c r="E28" s="85" t="e">
        <f>#REF!+#REF!+#REF!</f>
        <v>#REF!</v>
      </c>
      <c r="F28" s="85" t="e">
        <f>#REF!+#REF!+#REF!</f>
        <v>#REF!</v>
      </c>
      <c r="G28" s="85" t="e">
        <f>#REF!+#REF!+#REF!</f>
        <v>#REF!</v>
      </c>
      <c r="H28" s="85" t="e">
        <f>#REF!+#REF!+#REF!</f>
        <v>#REF!</v>
      </c>
      <c r="I28" s="85">
        <v>9500000</v>
      </c>
      <c r="J28" s="85">
        <v>8340442</v>
      </c>
      <c r="K28" s="85">
        <v>8340442</v>
      </c>
    </row>
    <row r="29" spans="1:11" s="70" customFormat="1" ht="12" customHeight="1">
      <c r="A29" s="71" t="s">
        <v>118</v>
      </c>
      <c r="B29" s="76" t="s">
        <v>119</v>
      </c>
      <c r="C29" s="77" t="s">
        <v>120</v>
      </c>
      <c r="D29" s="85" t="e">
        <f>#REF!+#REF!+#REF!</f>
        <v>#REF!</v>
      </c>
      <c r="E29" s="85" t="e">
        <f>#REF!+#REF!+#REF!</f>
        <v>#REF!</v>
      </c>
      <c r="F29" s="85" t="e">
        <f>#REF!+#REF!+#REF!</f>
        <v>#REF!</v>
      </c>
      <c r="G29" s="85" t="e">
        <f>#REF!+#REF!+#REF!</f>
        <v>#REF!</v>
      </c>
      <c r="H29" s="85" t="e">
        <f>#REF!+#REF!+#REF!</f>
        <v>#REF!</v>
      </c>
      <c r="I29" s="82">
        <v>0</v>
      </c>
      <c r="J29" s="82">
        <v>0</v>
      </c>
      <c r="K29" s="82">
        <v>0</v>
      </c>
    </row>
    <row r="30" spans="1:11" s="70" customFormat="1" ht="12" customHeight="1">
      <c r="A30" s="71" t="s">
        <v>121</v>
      </c>
      <c r="B30" s="76" t="s">
        <v>122</v>
      </c>
      <c r="C30" s="77" t="s">
        <v>123</v>
      </c>
      <c r="D30" s="85" t="e">
        <f>#REF!+#REF!+#REF!</f>
        <v>#REF!</v>
      </c>
      <c r="E30" s="85" t="e">
        <f>#REF!+#REF!+#REF!</f>
        <v>#REF!</v>
      </c>
      <c r="F30" s="85" t="e">
        <f>#REF!+#REF!+#REF!</f>
        <v>#REF!</v>
      </c>
      <c r="G30" s="85" t="e">
        <f>#REF!+#REF!+#REF!</f>
        <v>#REF!</v>
      </c>
      <c r="H30" s="85" t="e">
        <f>#REF!+#REF!+#REF!</f>
        <v>#REF!</v>
      </c>
      <c r="I30" s="85">
        <v>2500000</v>
      </c>
      <c r="J30" s="85">
        <v>3042476</v>
      </c>
      <c r="K30" s="85">
        <v>3042476</v>
      </c>
    </row>
    <row r="31" spans="1:11" s="70" customFormat="1" ht="12" customHeight="1">
      <c r="A31" s="71" t="s">
        <v>124</v>
      </c>
      <c r="B31" s="80" t="s">
        <v>125</v>
      </c>
      <c r="C31" s="81" t="s">
        <v>126</v>
      </c>
      <c r="D31" s="85" t="e">
        <f>#REF!+#REF!+#REF!</f>
        <v>#REF!</v>
      </c>
      <c r="E31" s="85" t="e">
        <f>#REF!+#REF!+#REF!</f>
        <v>#REF!</v>
      </c>
      <c r="F31" s="85" t="e">
        <f>#REF!+#REF!+#REF!</f>
        <v>#REF!</v>
      </c>
      <c r="G31" s="85" t="e">
        <f>#REF!+#REF!+#REF!</f>
        <v>#REF!</v>
      </c>
      <c r="H31" s="85" t="e">
        <f>#REF!+#REF!+#REF!</f>
        <v>#REF!</v>
      </c>
      <c r="I31" s="82">
        <v>0</v>
      </c>
      <c r="J31" s="82">
        <v>0</v>
      </c>
      <c r="K31" s="82">
        <v>0</v>
      </c>
    </row>
    <row r="32" spans="1:11" s="70" customFormat="1" ht="12" customHeight="1" thickBot="1">
      <c r="A32" s="71" t="s">
        <v>127</v>
      </c>
      <c r="B32" s="80" t="s">
        <v>128</v>
      </c>
      <c r="C32" s="81" t="s">
        <v>129</v>
      </c>
      <c r="D32" s="85" t="e">
        <f>#REF!+#REF!+#REF!</f>
        <v>#REF!</v>
      </c>
      <c r="E32" s="85" t="e">
        <f>#REF!+#REF!+#REF!</f>
        <v>#REF!</v>
      </c>
      <c r="F32" s="85" t="e">
        <f>#REF!+#REF!+#REF!</f>
        <v>#REF!</v>
      </c>
      <c r="G32" s="85" t="e">
        <f>#REF!+#REF!+#REF!</f>
        <v>#REF!</v>
      </c>
      <c r="H32" s="85" t="e">
        <f>#REF!+#REF!+#REF!</f>
        <v>#REF!</v>
      </c>
      <c r="I32" s="85">
        <v>50000</v>
      </c>
      <c r="J32" s="85">
        <v>150000</v>
      </c>
      <c r="K32" s="85">
        <v>118757</v>
      </c>
    </row>
    <row r="33" spans="1:11" s="70" customFormat="1" ht="12" customHeight="1" thickBot="1">
      <c r="A33" s="66" t="s">
        <v>5</v>
      </c>
      <c r="B33" s="67" t="s">
        <v>130</v>
      </c>
      <c r="C33" s="68" t="s">
        <v>131</v>
      </c>
      <c r="D33" s="69" t="e">
        <f>SUM(D34:D43)</f>
        <v>#REF!</v>
      </c>
      <c r="E33" s="69" t="e">
        <f>SUM(E34:E43)</f>
        <v>#REF!</v>
      </c>
      <c r="F33" s="69" t="e">
        <f>SUM(F34:F43)</f>
        <v>#REF!</v>
      </c>
      <c r="G33" s="69" t="e">
        <f>SUM(G34:G43)</f>
        <v>#REF!</v>
      </c>
      <c r="H33" s="69" t="e">
        <f>SUM(H34:H43)</f>
        <v>#REF!</v>
      </c>
      <c r="I33" s="69">
        <f>I34+I35+I36+I37+I38+I39+I40+I41+I42+I43</f>
        <v>13011702</v>
      </c>
      <c r="J33" s="69">
        <f>SUM(J34:J43)</f>
        <v>18704544</v>
      </c>
      <c r="K33" s="69">
        <f>K34+K35+K36+K37+K38+K39+K40+K41+K42+K43</f>
        <v>15621418</v>
      </c>
    </row>
    <row r="34" spans="1:11" s="70" customFormat="1" ht="12" customHeight="1">
      <c r="A34" s="71" t="s">
        <v>132</v>
      </c>
      <c r="B34" s="72" t="s">
        <v>133</v>
      </c>
      <c r="C34" s="73" t="s">
        <v>134</v>
      </c>
      <c r="D34" s="74" t="e">
        <f>#REF!+#REF!+#REF!</f>
        <v>#REF!</v>
      </c>
      <c r="E34" s="74" t="e">
        <f>#REF!+#REF!+#REF!</f>
        <v>#REF!</v>
      </c>
      <c r="F34" s="74" t="e">
        <f>#REF!+#REF!+#REF!</f>
        <v>#REF!</v>
      </c>
      <c r="G34" s="74" t="e">
        <f>#REF!+#REF!+#REF!</f>
        <v>#REF!</v>
      </c>
      <c r="H34" s="74" t="e">
        <f>#REF!+#REF!+#REF!</f>
        <v>#REF!</v>
      </c>
      <c r="I34" s="74">
        <v>3480950</v>
      </c>
      <c r="J34" s="82">
        <v>0</v>
      </c>
      <c r="K34" s="82">
        <v>0</v>
      </c>
    </row>
    <row r="35" spans="1:11" s="70" customFormat="1" ht="12" customHeight="1">
      <c r="A35" s="75" t="s">
        <v>135</v>
      </c>
      <c r="B35" s="76" t="s">
        <v>136</v>
      </c>
      <c r="C35" s="77" t="s">
        <v>137</v>
      </c>
      <c r="D35" s="78" t="e">
        <f>#REF!+#REF!+#REF!</f>
        <v>#REF!</v>
      </c>
      <c r="E35" s="78" t="e">
        <f>#REF!+#REF!+#REF!</f>
        <v>#REF!</v>
      </c>
      <c r="F35" s="78" t="e">
        <f>#REF!+#REF!+#REF!</f>
        <v>#REF!</v>
      </c>
      <c r="G35" s="78" t="e">
        <f>#REF!+#REF!+#REF!</f>
        <v>#REF!</v>
      </c>
      <c r="H35" s="78" t="e">
        <f>#REF!+#REF!+#REF!</f>
        <v>#REF!</v>
      </c>
      <c r="I35" s="82">
        <v>0</v>
      </c>
      <c r="J35" s="78">
        <v>4000000</v>
      </c>
      <c r="K35" s="78">
        <v>3050765</v>
      </c>
    </row>
    <row r="36" spans="1:11" s="70" customFormat="1" ht="12" customHeight="1">
      <c r="A36" s="75" t="s">
        <v>138</v>
      </c>
      <c r="B36" s="76" t="s">
        <v>139</v>
      </c>
      <c r="C36" s="77" t="s">
        <v>140</v>
      </c>
      <c r="D36" s="78" t="e">
        <f>#REF!+#REF!+#REF!</f>
        <v>#REF!</v>
      </c>
      <c r="E36" s="78" t="e">
        <f>#REF!+#REF!+#REF!</f>
        <v>#REF!</v>
      </c>
      <c r="F36" s="78" t="e">
        <f>#REF!+#REF!+#REF!</f>
        <v>#REF!</v>
      </c>
      <c r="G36" s="78" t="e">
        <f>#REF!+#REF!+#REF!</f>
        <v>#REF!</v>
      </c>
      <c r="H36" s="78" t="e">
        <f>#REF!+#REF!+#REF!</f>
        <v>#REF!</v>
      </c>
      <c r="I36" s="82">
        <v>0</v>
      </c>
      <c r="J36" s="82">
        <v>0</v>
      </c>
      <c r="K36" s="82">
        <v>0</v>
      </c>
    </row>
    <row r="37" spans="1:11" s="70" customFormat="1" ht="12" customHeight="1">
      <c r="A37" s="75" t="s">
        <v>141</v>
      </c>
      <c r="B37" s="76" t="s">
        <v>142</v>
      </c>
      <c r="C37" s="77" t="s">
        <v>143</v>
      </c>
      <c r="D37" s="78" t="e">
        <f>#REF!+#REF!+#REF!</f>
        <v>#REF!</v>
      </c>
      <c r="E37" s="78" t="e">
        <f>#REF!+#REF!+#REF!</f>
        <v>#REF!</v>
      </c>
      <c r="F37" s="78" t="e">
        <f>#REF!+#REF!+#REF!</f>
        <v>#REF!</v>
      </c>
      <c r="G37" s="78" t="e">
        <f>#REF!+#REF!+#REF!</f>
        <v>#REF!</v>
      </c>
      <c r="H37" s="78" t="e">
        <f>#REF!+#REF!+#REF!</f>
        <v>#REF!</v>
      </c>
      <c r="I37" s="78">
        <v>3635360</v>
      </c>
      <c r="J37" s="78">
        <v>5982376</v>
      </c>
      <c r="K37" s="78">
        <v>5037060</v>
      </c>
    </row>
    <row r="38" spans="1:11" s="70" customFormat="1" ht="12" customHeight="1">
      <c r="A38" s="75" t="s">
        <v>144</v>
      </c>
      <c r="B38" s="76" t="s">
        <v>145</v>
      </c>
      <c r="C38" s="77" t="s">
        <v>146</v>
      </c>
      <c r="D38" s="78" t="e">
        <f>#REF!+#REF!+#REF!</f>
        <v>#REF!</v>
      </c>
      <c r="E38" s="78" t="e">
        <f>#REF!+#REF!+#REF!</f>
        <v>#REF!</v>
      </c>
      <c r="F38" s="78" t="e">
        <f>#REF!+#REF!+#REF!</f>
        <v>#REF!</v>
      </c>
      <c r="G38" s="78" t="e">
        <f>#REF!+#REF!+#REF!</f>
        <v>#REF!</v>
      </c>
      <c r="H38" s="78" t="e">
        <f>#REF!+#REF!+#REF!</f>
        <v>#REF!</v>
      </c>
      <c r="I38" s="78">
        <v>2955392</v>
      </c>
      <c r="J38" s="78">
        <v>2955392</v>
      </c>
      <c r="K38" s="78">
        <v>2256580</v>
      </c>
    </row>
    <row r="39" spans="1:11" s="70" customFormat="1" ht="12" customHeight="1">
      <c r="A39" s="75" t="s">
        <v>147</v>
      </c>
      <c r="B39" s="76" t="s">
        <v>148</v>
      </c>
      <c r="C39" s="77" t="s">
        <v>149</v>
      </c>
      <c r="D39" s="78" t="e">
        <f>#REF!+#REF!+#REF!</f>
        <v>#REF!</v>
      </c>
      <c r="E39" s="78" t="e">
        <f>#REF!+#REF!+#REF!</f>
        <v>#REF!</v>
      </c>
      <c r="F39" s="78" t="e">
        <f>#REF!+#REF!+#REF!</f>
        <v>#REF!</v>
      </c>
      <c r="G39" s="78" t="e">
        <f>#REF!+#REF!+#REF!</f>
        <v>#REF!</v>
      </c>
      <c r="H39" s="78" t="e">
        <f>#REF!+#REF!+#REF!</f>
        <v>#REF!</v>
      </c>
      <c r="I39" s="78">
        <v>1300000</v>
      </c>
      <c r="J39" s="78">
        <v>1938093</v>
      </c>
      <c r="K39" s="78">
        <v>1697508</v>
      </c>
    </row>
    <row r="40" spans="1:11" s="70" customFormat="1" ht="12" customHeight="1">
      <c r="A40" s="75" t="s">
        <v>150</v>
      </c>
      <c r="B40" s="76" t="s">
        <v>151</v>
      </c>
      <c r="C40" s="77" t="s">
        <v>152</v>
      </c>
      <c r="D40" s="78" t="e">
        <f>#REF!+#REF!+#REF!</f>
        <v>#REF!</v>
      </c>
      <c r="E40" s="78" t="e">
        <f>#REF!+#REF!+#REF!</f>
        <v>#REF!</v>
      </c>
      <c r="F40" s="78" t="e">
        <f>#REF!+#REF!+#REF!</f>
        <v>#REF!</v>
      </c>
      <c r="G40" s="78" t="e">
        <f>#REF!+#REF!+#REF!</f>
        <v>#REF!</v>
      </c>
      <c r="H40" s="78" t="e">
        <f>#REF!+#REF!+#REF!</f>
        <v>#REF!</v>
      </c>
      <c r="I40" s="82">
        <v>0</v>
      </c>
      <c r="J40" s="82">
        <v>0</v>
      </c>
      <c r="K40" s="82">
        <v>0</v>
      </c>
    </row>
    <row r="41" spans="1:11" s="70" customFormat="1" ht="12" customHeight="1">
      <c r="A41" s="75" t="s">
        <v>153</v>
      </c>
      <c r="B41" s="76" t="s">
        <v>154</v>
      </c>
      <c r="C41" s="77" t="s">
        <v>155</v>
      </c>
      <c r="D41" s="78" t="e">
        <f>#REF!+#REF!+#REF!</f>
        <v>#REF!</v>
      </c>
      <c r="E41" s="78" t="e">
        <f>#REF!+#REF!+#REF!</f>
        <v>#REF!</v>
      </c>
      <c r="F41" s="78" t="e">
        <f>#REF!+#REF!+#REF!</f>
        <v>#REF!</v>
      </c>
      <c r="G41" s="78" t="e">
        <f>#REF!+#REF!+#REF!</f>
        <v>#REF!</v>
      </c>
      <c r="H41" s="78" t="e">
        <f>#REF!+#REF!+#REF!</f>
        <v>#REF!</v>
      </c>
      <c r="I41" s="78">
        <v>40000</v>
      </c>
      <c r="J41" s="78">
        <v>40000</v>
      </c>
      <c r="K41" s="78">
        <v>16771</v>
      </c>
    </row>
    <row r="42" spans="1:11" s="70" customFormat="1" ht="12" customHeight="1">
      <c r="A42" s="75" t="s">
        <v>156</v>
      </c>
      <c r="B42" s="76" t="s">
        <v>157</v>
      </c>
      <c r="C42" s="77" t="s">
        <v>158</v>
      </c>
      <c r="D42" s="86" t="e">
        <f>#REF!+#REF!+#REF!</f>
        <v>#REF!</v>
      </c>
      <c r="E42" s="86" t="e">
        <f>#REF!+#REF!+#REF!</f>
        <v>#REF!</v>
      </c>
      <c r="F42" s="86" t="e">
        <f>#REF!+#REF!+#REF!</f>
        <v>#REF!</v>
      </c>
      <c r="G42" s="86" t="e">
        <f>#REF!+#REF!+#REF!</f>
        <v>#REF!</v>
      </c>
      <c r="H42" s="86" t="e">
        <f>#REF!+#REF!+#REF!</f>
        <v>#REF!</v>
      </c>
      <c r="I42" s="82">
        <v>0</v>
      </c>
      <c r="J42" s="82">
        <v>1426784</v>
      </c>
      <c r="K42" s="86">
        <v>1426784</v>
      </c>
    </row>
    <row r="43" spans="1:11" s="70" customFormat="1" ht="12" customHeight="1" thickBot="1">
      <c r="A43" s="79" t="s">
        <v>159</v>
      </c>
      <c r="B43" s="76" t="s">
        <v>160</v>
      </c>
      <c r="C43" s="81" t="s">
        <v>161</v>
      </c>
      <c r="D43" s="87" t="e">
        <f>#REF!+#REF!+#REF!</f>
        <v>#REF!</v>
      </c>
      <c r="E43" s="87" t="e">
        <f>#REF!+#REF!+#REF!</f>
        <v>#REF!</v>
      </c>
      <c r="F43" s="87" t="e">
        <f>#REF!+#REF!+#REF!</f>
        <v>#REF!</v>
      </c>
      <c r="G43" s="87" t="e">
        <f>#REF!+#REF!+#REF!</f>
        <v>#REF!</v>
      </c>
      <c r="H43" s="87"/>
      <c r="I43" s="87">
        <v>1600000</v>
      </c>
      <c r="J43" s="88">
        <v>2361899</v>
      </c>
      <c r="K43" s="87">
        <v>2135950</v>
      </c>
    </row>
    <row r="44" spans="1:11" s="70" customFormat="1" ht="12" customHeight="1" thickBot="1">
      <c r="A44" s="66" t="s">
        <v>6</v>
      </c>
      <c r="B44" s="67" t="s">
        <v>162</v>
      </c>
      <c r="C44" s="68" t="s">
        <v>163</v>
      </c>
      <c r="D44" s="69" t="e">
        <f>SUM(D45:D49)</f>
        <v>#REF!</v>
      </c>
      <c r="E44" s="69" t="e">
        <f>SUM(E45:E49)</f>
        <v>#REF!</v>
      </c>
      <c r="F44" s="69" t="e">
        <f>SUM(F45:F49)</f>
        <v>#REF!</v>
      </c>
      <c r="G44" s="69" t="e">
        <f>SUM(G45:G49)</f>
        <v>#REF!</v>
      </c>
      <c r="H44" s="69" t="e">
        <f>SUM(H45:H49)</f>
        <v>#REF!</v>
      </c>
      <c r="I44" s="89">
        <v>0</v>
      </c>
      <c r="J44" s="89">
        <v>0</v>
      </c>
      <c r="K44" s="89">
        <v>0</v>
      </c>
    </row>
    <row r="45" spans="1:11" s="70" customFormat="1" ht="12" customHeight="1">
      <c r="A45" s="71" t="s">
        <v>164</v>
      </c>
      <c r="B45" s="72" t="s">
        <v>165</v>
      </c>
      <c r="C45" s="73" t="s">
        <v>166</v>
      </c>
      <c r="D45" s="90" t="e">
        <f>#REF!+#REF!+#REF!</f>
        <v>#REF!</v>
      </c>
      <c r="E45" s="90" t="e">
        <f>#REF!+#REF!+#REF!</f>
        <v>#REF!</v>
      </c>
      <c r="F45" s="90" t="e">
        <f>#REF!+#REF!+#REF!</f>
        <v>#REF!</v>
      </c>
      <c r="G45" s="90" t="e">
        <f>#REF!+#REF!+#REF!</f>
        <v>#REF!</v>
      </c>
      <c r="H45" s="90" t="e">
        <f>#REF!+#REF!+#REF!</f>
        <v>#REF!</v>
      </c>
      <c r="I45" s="91">
        <v>0</v>
      </c>
      <c r="J45" s="91">
        <v>0</v>
      </c>
      <c r="K45" s="91">
        <v>0</v>
      </c>
    </row>
    <row r="46" spans="1:11" s="70" customFormat="1" ht="12" customHeight="1">
      <c r="A46" s="75" t="s">
        <v>167</v>
      </c>
      <c r="B46" s="76" t="s">
        <v>168</v>
      </c>
      <c r="C46" s="77" t="s">
        <v>169</v>
      </c>
      <c r="D46" s="86" t="e">
        <f>#REF!+#REF!+#REF!</f>
        <v>#REF!</v>
      </c>
      <c r="E46" s="86" t="e">
        <f>#REF!+#REF!+#REF!</f>
        <v>#REF!</v>
      </c>
      <c r="F46" s="86" t="e">
        <f>#REF!+#REF!+#REF!</f>
        <v>#REF!</v>
      </c>
      <c r="G46" s="86" t="e">
        <f>#REF!+#REF!+#REF!</f>
        <v>#REF!</v>
      </c>
      <c r="H46" s="86" t="e">
        <f>#REF!+#REF!+#REF!</f>
        <v>#REF!</v>
      </c>
      <c r="I46" s="82">
        <v>0</v>
      </c>
      <c r="J46" s="82">
        <v>0</v>
      </c>
      <c r="K46" s="82">
        <v>0</v>
      </c>
    </row>
    <row r="47" spans="1:11" s="70" customFormat="1" ht="12" customHeight="1">
      <c r="A47" s="75" t="s">
        <v>170</v>
      </c>
      <c r="B47" s="76" t="s">
        <v>171</v>
      </c>
      <c r="C47" s="77" t="s">
        <v>172</v>
      </c>
      <c r="D47" s="86" t="e">
        <f>#REF!+#REF!+#REF!</f>
        <v>#REF!</v>
      </c>
      <c r="E47" s="86" t="e">
        <f>#REF!+#REF!+#REF!</f>
        <v>#REF!</v>
      </c>
      <c r="F47" s="86" t="e">
        <f>#REF!+#REF!+#REF!</f>
        <v>#REF!</v>
      </c>
      <c r="G47" s="86" t="e">
        <f>#REF!+#REF!+#REF!</f>
        <v>#REF!</v>
      </c>
      <c r="H47" s="86" t="e">
        <f>#REF!+#REF!+#REF!</f>
        <v>#REF!</v>
      </c>
      <c r="I47" s="82">
        <v>0</v>
      </c>
      <c r="J47" s="82">
        <v>0</v>
      </c>
      <c r="K47" s="82">
        <v>0</v>
      </c>
    </row>
    <row r="48" spans="1:11" s="70" customFormat="1" ht="12" customHeight="1">
      <c r="A48" s="75" t="s">
        <v>173</v>
      </c>
      <c r="B48" s="76" t="s">
        <v>174</v>
      </c>
      <c r="C48" s="77" t="s">
        <v>175</v>
      </c>
      <c r="D48" s="86" t="e">
        <f>#REF!+#REF!+#REF!</f>
        <v>#REF!</v>
      </c>
      <c r="E48" s="86" t="e">
        <f>#REF!+#REF!+#REF!</f>
        <v>#REF!</v>
      </c>
      <c r="F48" s="86" t="e">
        <f>#REF!+#REF!+#REF!</f>
        <v>#REF!</v>
      </c>
      <c r="G48" s="86" t="e">
        <f>#REF!+#REF!+#REF!</f>
        <v>#REF!</v>
      </c>
      <c r="H48" s="86" t="e">
        <f>#REF!+#REF!+#REF!</f>
        <v>#REF!</v>
      </c>
      <c r="I48" s="82">
        <v>0</v>
      </c>
      <c r="J48" s="82">
        <v>0</v>
      </c>
      <c r="K48" s="82">
        <v>0</v>
      </c>
    </row>
    <row r="49" spans="1:11" s="70" customFormat="1" ht="12" customHeight="1" thickBot="1">
      <c r="A49" s="79" t="s">
        <v>176</v>
      </c>
      <c r="B49" s="76" t="s">
        <v>177</v>
      </c>
      <c r="C49" s="81" t="s">
        <v>178</v>
      </c>
      <c r="D49" s="87" t="e">
        <f>#REF!+#REF!+#REF!</f>
        <v>#REF!</v>
      </c>
      <c r="E49" s="87" t="e">
        <f>#REF!+#REF!+#REF!</f>
        <v>#REF!</v>
      </c>
      <c r="F49" s="87" t="e">
        <f>#REF!+#REF!+#REF!</f>
        <v>#REF!</v>
      </c>
      <c r="G49" s="87" t="e">
        <f>#REF!+#REF!+#REF!</f>
        <v>#REF!</v>
      </c>
      <c r="H49" s="87" t="e">
        <f>#REF!+#REF!+#REF!</f>
        <v>#REF!</v>
      </c>
      <c r="I49" s="88">
        <v>0</v>
      </c>
      <c r="J49" s="88">
        <v>0</v>
      </c>
      <c r="K49" s="88">
        <v>0</v>
      </c>
    </row>
    <row r="50" spans="1:11" s="70" customFormat="1" ht="12" customHeight="1" thickBot="1">
      <c r="A50" s="66" t="s">
        <v>179</v>
      </c>
      <c r="B50" s="67" t="s">
        <v>180</v>
      </c>
      <c r="C50" s="68" t="s">
        <v>181</v>
      </c>
      <c r="D50" s="69" t="e">
        <f>SUM(D51:D55)</f>
        <v>#REF!</v>
      </c>
      <c r="E50" s="69" t="e">
        <f>SUM(E51:E55)</f>
        <v>#REF!</v>
      </c>
      <c r="F50" s="69" t="e">
        <f>SUM(F51:F55)</f>
        <v>#REF!</v>
      </c>
      <c r="G50" s="69" t="e">
        <f>SUM(G51:G55)</f>
        <v>#REF!</v>
      </c>
      <c r="H50" s="69" t="e">
        <f>SUM(H51:H55)</f>
        <v>#REF!</v>
      </c>
      <c r="I50" s="89">
        <v>0</v>
      </c>
      <c r="J50" s="89">
        <v>0</v>
      </c>
      <c r="K50" s="89">
        <v>0</v>
      </c>
    </row>
    <row r="51" spans="1:11" s="70" customFormat="1" ht="12.75">
      <c r="A51" s="71" t="s">
        <v>182</v>
      </c>
      <c r="B51" s="72" t="s">
        <v>183</v>
      </c>
      <c r="C51" s="73" t="s">
        <v>184</v>
      </c>
      <c r="D51" s="74" t="e">
        <f>#REF!+#REF!+#REF!</f>
        <v>#REF!</v>
      </c>
      <c r="E51" s="74" t="e">
        <f>#REF!+#REF!+#REF!</f>
        <v>#REF!</v>
      </c>
      <c r="F51" s="74" t="e">
        <f>#REF!+#REF!+#REF!</f>
        <v>#REF!</v>
      </c>
      <c r="G51" s="74" t="e">
        <f>#REF!+#REF!+#REF!</f>
        <v>#REF!</v>
      </c>
      <c r="H51" s="74" t="e">
        <f>#REF!+#REF!+#REF!</f>
        <v>#REF!</v>
      </c>
      <c r="I51" s="91">
        <v>0</v>
      </c>
      <c r="J51" s="91">
        <v>0</v>
      </c>
      <c r="K51" s="91">
        <v>0</v>
      </c>
    </row>
    <row r="52" spans="1:11" s="70" customFormat="1" ht="12" customHeight="1">
      <c r="A52" s="71" t="s">
        <v>185</v>
      </c>
      <c r="B52" s="76" t="s">
        <v>186</v>
      </c>
      <c r="C52" s="77" t="s">
        <v>187</v>
      </c>
      <c r="D52" s="74" t="e">
        <f>#REF!+#REF!+#REF!</f>
        <v>#REF!</v>
      </c>
      <c r="E52" s="74" t="e">
        <f>#REF!+#REF!+#REF!</f>
        <v>#REF!</v>
      </c>
      <c r="F52" s="74" t="e">
        <f>#REF!+#REF!+#REF!</f>
        <v>#REF!</v>
      </c>
      <c r="G52" s="74" t="e">
        <f>#REF!+#REF!+#REF!</f>
        <v>#REF!</v>
      </c>
      <c r="H52" s="74" t="e">
        <f>#REF!+#REF!+#REF!</f>
        <v>#REF!</v>
      </c>
      <c r="I52" s="82">
        <v>0</v>
      </c>
      <c r="J52" s="82">
        <v>0</v>
      </c>
      <c r="K52" s="82">
        <v>0</v>
      </c>
    </row>
    <row r="53" spans="1:11" s="70" customFormat="1" ht="13.5" customHeight="1">
      <c r="A53" s="71" t="s">
        <v>188</v>
      </c>
      <c r="B53" s="76" t="s">
        <v>189</v>
      </c>
      <c r="C53" s="77" t="s">
        <v>190</v>
      </c>
      <c r="D53" s="74" t="e">
        <f>#REF!+#REF!+#REF!</f>
        <v>#REF!</v>
      </c>
      <c r="E53" s="74" t="e">
        <f>#REF!+#REF!+#REF!</f>
        <v>#REF!</v>
      </c>
      <c r="F53" s="74" t="e">
        <f>#REF!+#REF!+#REF!</f>
        <v>#REF!</v>
      </c>
      <c r="G53" s="74" t="e">
        <f>#REF!+#REF!+#REF!</f>
        <v>#REF!</v>
      </c>
      <c r="H53" s="74" t="e">
        <f>#REF!+#REF!+#REF!</f>
        <v>#REF!</v>
      </c>
      <c r="I53" s="82">
        <v>0</v>
      </c>
      <c r="J53" s="82">
        <v>0</v>
      </c>
      <c r="K53" s="82">
        <v>0</v>
      </c>
    </row>
    <row r="54" spans="1:11" s="70" customFormat="1" ht="12.75">
      <c r="A54" s="71" t="s">
        <v>191</v>
      </c>
      <c r="B54" s="76" t="s">
        <v>192</v>
      </c>
      <c r="C54" s="77" t="s">
        <v>193</v>
      </c>
      <c r="D54" s="74" t="e">
        <f>#REF!+#REF!+#REF!</f>
        <v>#REF!</v>
      </c>
      <c r="E54" s="74" t="e">
        <f>#REF!+#REF!+#REF!</f>
        <v>#REF!</v>
      </c>
      <c r="F54" s="74" t="e">
        <f>#REF!+#REF!+#REF!</f>
        <v>#REF!</v>
      </c>
      <c r="G54" s="74" t="e">
        <f>#REF!+#REF!+#REF!</f>
        <v>#REF!</v>
      </c>
      <c r="H54" s="74" t="e">
        <f>#REF!+#REF!+#REF!</f>
        <v>#REF!</v>
      </c>
      <c r="I54" s="82">
        <v>0</v>
      </c>
      <c r="J54" s="82">
        <v>0</v>
      </c>
      <c r="K54" s="82">
        <v>0</v>
      </c>
    </row>
    <row r="55" spans="1:11" s="70" customFormat="1" ht="12" customHeight="1" thickBot="1">
      <c r="A55" s="71" t="s">
        <v>194</v>
      </c>
      <c r="B55" s="76" t="s">
        <v>195</v>
      </c>
      <c r="C55" s="77" t="s">
        <v>196</v>
      </c>
      <c r="D55" s="74" t="e">
        <f>#REF!+#REF!+#REF!</f>
        <v>#REF!</v>
      </c>
      <c r="E55" s="74" t="e">
        <f>#REF!+#REF!+#REF!</f>
        <v>#REF!</v>
      </c>
      <c r="F55" s="74" t="e">
        <f>#REF!+#REF!+#REF!</f>
        <v>#REF!</v>
      </c>
      <c r="G55" s="74" t="e">
        <f>#REF!+#REF!+#REF!</f>
        <v>#REF!</v>
      </c>
      <c r="H55" s="74" t="e">
        <f>#REF!+#REF!+#REF!</f>
        <v>#REF!</v>
      </c>
      <c r="I55" s="88">
        <v>0</v>
      </c>
      <c r="J55" s="82">
        <v>0</v>
      </c>
      <c r="K55" s="88">
        <v>0</v>
      </c>
    </row>
    <row r="56" spans="1:11" s="70" customFormat="1" ht="12" customHeight="1" thickBot="1">
      <c r="A56" s="66" t="s">
        <v>8</v>
      </c>
      <c r="B56" s="67" t="s">
        <v>197</v>
      </c>
      <c r="C56" s="83" t="s">
        <v>198</v>
      </c>
      <c r="D56" s="69" t="e">
        <f>SUM(D57:D59)</f>
        <v>#REF!</v>
      </c>
      <c r="E56" s="69" t="e">
        <f>SUM(E57:E59)</f>
        <v>#REF!</v>
      </c>
      <c r="F56" s="69" t="e">
        <f>SUM(F57:F59)</f>
        <v>#REF!</v>
      </c>
      <c r="G56" s="69" t="e">
        <f>SUM(G57:G59)</f>
        <v>#REF!</v>
      </c>
      <c r="H56" s="69" t="e">
        <f>SUM(H57:H59)</f>
        <v>#REF!</v>
      </c>
      <c r="I56" s="89">
        <v>0</v>
      </c>
      <c r="J56" s="69">
        <f>SUM(J57:J61)</f>
        <v>1885721</v>
      </c>
      <c r="K56" s="69">
        <f>SUM(K57:K61)</f>
        <v>1885721</v>
      </c>
    </row>
    <row r="57" spans="1:11" s="70" customFormat="1" ht="12" customHeight="1">
      <c r="A57" s="71" t="s">
        <v>199</v>
      </c>
      <c r="B57" s="72" t="s">
        <v>200</v>
      </c>
      <c r="C57" s="73" t="s">
        <v>201</v>
      </c>
      <c r="D57" s="86" t="e">
        <f>#REF!+#REF!+#REF!</f>
        <v>#REF!</v>
      </c>
      <c r="E57" s="86" t="e">
        <f>#REF!+#REF!+#REF!</f>
        <v>#REF!</v>
      </c>
      <c r="F57" s="86" t="e">
        <f>#REF!+#REF!+#REF!</f>
        <v>#REF!</v>
      </c>
      <c r="G57" s="86" t="e">
        <f>#REF!+#REF!+#REF!</f>
        <v>#REF!</v>
      </c>
      <c r="H57" s="86" t="e">
        <f>#REF!+#REF!+#REF!</f>
        <v>#REF!</v>
      </c>
      <c r="I57" s="91">
        <v>0</v>
      </c>
      <c r="J57" s="82">
        <v>0</v>
      </c>
      <c r="K57" s="82">
        <v>0</v>
      </c>
    </row>
    <row r="58" spans="1:11" s="70" customFormat="1" ht="12" customHeight="1">
      <c r="A58" s="71" t="s">
        <v>202</v>
      </c>
      <c r="B58" s="72" t="s">
        <v>203</v>
      </c>
      <c r="C58" s="77" t="s">
        <v>204</v>
      </c>
      <c r="D58" s="86" t="e">
        <f>#REF!+#REF!+#REF!</f>
        <v>#REF!</v>
      </c>
      <c r="E58" s="86" t="e">
        <f>#REF!+#REF!+#REF!</f>
        <v>#REF!</v>
      </c>
      <c r="F58" s="86" t="e">
        <f>#REF!+#REF!+#REF!</f>
        <v>#REF!</v>
      </c>
      <c r="G58" s="86" t="e">
        <f>#REF!+#REF!+#REF!</f>
        <v>#REF!</v>
      </c>
      <c r="H58" s="86" t="e">
        <f>#REF!+#REF!+#REF!</f>
        <v>#REF!</v>
      </c>
      <c r="I58" s="82">
        <v>0</v>
      </c>
      <c r="J58" s="82">
        <v>0</v>
      </c>
      <c r="K58" s="82">
        <v>0</v>
      </c>
    </row>
    <row r="59" spans="1:11" s="70" customFormat="1" ht="11.25" customHeight="1">
      <c r="A59" s="71" t="s">
        <v>205</v>
      </c>
      <c r="B59" s="72" t="s">
        <v>206</v>
      </c>
      <c r="C59" s="77" t="s">
        <v>207</v>
      </c>
      <c r="D59" s="86" t="e">
        <f>#REF!+#REF!+#REF!</f>
        <v>#REF!</v>
      </c>
      <c r="E59" s="86" t="e">
        <f>#REF!+#REF!+#REF!</f>
        <v>#REF!</v>
      </c>
      <c r="F59" s="86" t="e">
        <f>#REF!+#REF!+#REF!</f>
        <v>#REF!</v>
      </c>
      <c r="G59" s="86" t="e">
        <f>#REF!+#REF!+#REF!</f>
        <v>#REF!</v>
      </c>
      <c r="H59" s="86" t="e">
        <f>#REF!+#REF!+#REF!</f>
        <v>#REF!</v>
      </c>
      <c r="I59" s="82">
        <v>0</v>
      </c>
      <c r="J59" s="82">
        <v>0</v>
      </c>
      <c r="K59" s="82">
        <v>0</v>
      </c>
    </row>
    <row r="60" spans="1:11" s="70" customFormat="1" ht="12" customHeight="1">
      <c r="A60" s="71" t="s">
        <v>208</v>
      </c>
      <c r="B60" s="92" t="s">
        <v>209</v>
      </c>
      <c r="C60" s="81" t="s">
        <v>210</v>
      </c>
      <c r="D60" s="86" t="e">
        <f>#REF!+#REF!+#REF!</f>
        <v>#REF!</v>
      </c>
      <c r="E60" s="86" t="e">
        <f>#REF!+#REF!+#REF!</f>
        <v>#REF!</v>
      </c>
      <c r="F60" s="86" t="e">
        <f>#REF!+#REF!+#REF!</f>
        <v>#REF!</v>
      </c>
      <c r="G60" s="86" t="e">
        <f>#REF!+#REF!+#REF!</f>
        <v>#REF!</v>
      </c>
      <c r="H60" s="86" t="e">
        <f>#REF!+#REF!+#REF!</f>
        <v>#REF!</v>
      </c>
      <c r="I60" s="82">
        <v>0</v>
      </c>
      <c r="J60" s="82">
        <v>0</v>
      </c>
      <c r="K60" s="82">
        <v>0</v>
      </c>
    </row>
    <row r="61" spans="1:11" s="70" customFormat="1" ht="12" customHeight="1" thickBot="1">
      <c r="A61" s="71" t="s">
        <v>211</v>
      </c>
      <c r="B61" s="80" t="s">
        <v>212</v>
      </c>
      <c r="C61" s="81" t="s">
        <v>213</v>
      </c>
      <c r="D61" s="86" t="e">
        <f>#REF!+#REF!+#REF!</f>
        <v>#REF!</v>
      </c>
      <c r="E61" s="86" t="e">
        <f>#REF!+#REF!+#REF!</f>
        <v>#REF!</v>
      </c>
      <c r="F61" s="86" t="e">
        <f>#REF!+#REF!+#REF!</f>
        <v>#REF!</v>
      </c>
      <c r="G61" s="86" t="e">
        <f>#REF!+#REF!+#REF!</f>
        <v>#REF!</v>
      </c>
      <c r="H61" s="86" t="e">
        <f>#REF!+#REF!+#REF!</f>
        <v>#REF!</v>
      </c>
      <c r="I61" s="88">
        <v>0</v>
      </c>
      <c r="J61" s="86">
        <v>1885721</v>
      </c>
      <c r="K61" s="86">
        <v>1885721</v>
      </c>
    </row>
    <row r="62" spans="1:11" s="70" customFormat="1" ht="12" customHeight="1" thickBot="1">
      <c r="A62" s="66" t="s">
        <v>214</v>
      </c>
      <c r="B62" s="67"/>
      <c r="C62" s="68" t="s">
        <v>215</v>
      </c>
      <c r="D62" s="84" t="e">
        <f>+D6+D13+D19+D25+D33+D44+D50+D56</f>
        <v>#REF!</v>
      </c>
      <c r="E62" s="84" t="e">
        <f>+E6+E13+E19+E25+E33+E44+E50+E56</f>
        <v>#REF!</v>
      </c>
      <c r="F62" s="84" t="e">
        <f aca="true" t="shared" si="3" ref="F62:K62">+F6+F13+F19+F25+F33+F44+F50+F56</f>
        <v>#REF!</v>
      </c>
      <c r="G62" s="84" t="e">
        <f t="shared" si="3"/>
        <v>#REF!</v>
      </c>
      <c r="H62" s="84" t="e">
        <f t="shared" si="3"/>
        <v>#REF!</v>
      </c>
      <c r="I62" s="84">
        <f t="shared" si="3"/>
        <v>97075245</v>
      </c>
      <c r="J62" s="84">
        <f t="shared" si="3"/>
        <v>224153024</v>
      </c>
      <c r="K62" s="84">
        <f t="shared" si="3"/>
        <v>221038655</v>
      </c>
    </row>
    <row r="63" spans="1:11" s="70" customFormat="1" ht="12" customHeight="1" thickBot="1">
      <c r="A63" s="93" t="s">
        <v>216</v>
      </c>
      <c r="B63" s="67" t="s">
        <v>217</v>
      </c>
      <c r="C63" s="83" t="s">
        <v>218</v>
      </c>
      <c r="D63" s="69" t="e">
        <f>SUM(D64:D66)</f>
        <v>#REF!</v>
      </c>
      <c r="E63" s="69" t="e">
        <f>SUM(E64:E66)</f>
        <v>#REF!</v>
      </c>
      <c r="F63" s="69" t="e">
        <f>SUM(F64:F66)</f>
        <v>#REF!</v>
      </c>
      <c r="G63" s="69" t="e">
        <f>SUM(G64:G66)</f>
        <v>#REF!</v>
      </c>
      <c r="H63" s="69" t="e">
        <f>SUM(H64:H66)</f>
        <v>#REF!</v>
      </c>
      <c r="I63" s="89">
        <v>0</v>
      </c>
      <c r="J63" s="89">
        <v>0</v>
      </c>
      <c r="K63" s="89">
        <v>0</v>
      </c>
    </row>
    <row r="64" spans="1:11" s="70" customFormat="1" ht="12" customHeight="1">
      <c r="A64" s="71" t="s">
        <v>219</v>
      </c>
      <c r="B64" s="72" t="s">
        <v>220</v>
      </c>
      <c r="C64" s="73" t="s">
        <v>221</v>
      </c>
      <c r="D64" s="86" t="e">
        <f>#REF!+#REF!+#REF!</f>
        <v>#REF!</v>
      </c>
      <c r="E64" s="86" t="e">
        <f>#REF!+#REF!+#REF!</f>
        <v>#REF!</v>
      </c>
      <c r="F64" s="86" t="e">
        <f>#REF!+#REF!+#REF!</f>
        <v>#REF!</v>
      </c>
      <c r="G64" s="86" t="e">
        <f>#REF!+#REF!+#REF!</f>
        <v>#REF!</v>
      </c>
      <c r="H64" s="86" t="e">
        <f>#REF!+#REF!+#REF!</f>
        <v>#REF!</v>
      </c>
      <c r="I64" s="91">
        <v>0</v>
      </c>
      <c r="J64" s="91">
        <v>0</v>
      </c>
      <c r="K64" s="91">
        <v>0</v>
      </c>
    </row>
    <row r="65" spans="1:11" s="70" customFormat="1" ht="12" customHeight="1">
      <c r="A65" s="75" t="s">
        <v>222</v>
      </c>
      <c r="B65" s="72" t="s">
        <v>223</v>
      </c>
      <c r="C65" s="77" t="s">
        <v>224</v>
      </c>
      <c r="D65" s="86" t="e">
        <f>#REF!+#REF!+#REF!</f>
        <v>#REF!</v>
      </c>
      <c r="E65" s="86" t="e">
        <f>#REF!+#REF!+#REF!</f>
        <v>#REF!</v>
      </c>
      <c r="F65" s="86" t="e">
        <f>#REF!+#REF!+#REF!</f>
        <v>#REF!</v>
      </c>
      <c r="G65" s="86" t="e">
        <f>#REF!+#REF!+#REF!</f>
        <v>#REF!</v>
      </c>
      <c r="H65" s="86" t="e">
        <f>#REF!+#REF!+#REF!</f>
        <v>#REF!</v>
      </c>
      <c r="I65" s="82">
        <v>0</v>
      </c>
      <c r="J65" s="82">
        <v>0</v>
      </c>
      <c r="K65" s="82">
        <v>0</v>
      </c>
    </row>
    <row r="66" spans="1:11" s="70" customFormat="1" ht="12" customHeight="1" thickBot="1">
      <c r="A66" s="79" t="s">
        <v>225</v>
      </c>
      <c r="B66" s="72" t="s">
        <v>226</v>
      </c>
      <c r="C66" s="94" t="s">
        <v>227</v>
      </c>
      <c r="D66" s="86" t="e">
        <f>#REF!+#REF!+#REF!</f>
        <v>#REF!</v>
      </c>
      <c r="E66" s="86" t="e">
        <f>#REF!+#REF!+#REF!</f>
        <v>#REF!</v>
      </c>
      <c r="F66" s="86" t="e">
        <f>#REF!+#REF!+#REF!</f>
        <v>#REF!</v>
      </c>
      <c r="G66" s="86" t="e">
        <f>#REF!+#REF!+#REF!</f>
        <v>#REF!</v>
      </c>
      <c r="H66" s="86" t="e">
        <f>#REF!+#REF!+#REF!</f>
        <v>#REF!</v>
      </c>
      <c r="I66" s="88">
        <v>0</v>
      </c>
      <c r="J66" s="88">
        <v>0</v>
      </c>
      <c r="K66" s="88">
        <v>0</v>
      </c>
    </row>
    <row r="67" spans="1:11" s="70" customFormat="1" ht="12" customHeight="1" thickBot="1">
      <c r="A67" s="93" t="s">
        <v>228</v>
      </c>
      <c r="B67" s="67" t="s">
        <v>229</v>
      </c>
      <c r="C67" s="83" t="s">
        <v>230</v>
      </c>
      <c r="D67" s="69" t="e">
        <f>SUM(D68:D71)</f>
        <v>#REF!</v>
      </c>
      <c r="E67" s="69" t="e">
        <f>SUM(E68:E71)</f>
        <v>#REF!</v>
      </c>
      <c r="F67" s="69" t="e">
        <f>SUM(F68:F71)</f>
        <v>#REF!</v>
      </c>
      <c r="G67" s="69" t="e">
        <f>SUM(G68:G71)</f>
        <v>#REF!</v>
      </c>
      <c r="H67" s="69" t="e">
        <f>SUM(H68:H71)</f>
        <v>#REF!</v>
      </c>
      <c r="I67" s="89">
        <v>0</v>
      </c>
      <c r="J67" s="89">
        <v>0</v>
      </c>
      <c r="K67" s="89">
        <v>0</v>
      </c>
    </row>
    <row r="68" spans="1:11" s="70" customFormat="1" ht="12" customHeight="1">
      <c r="A68" s="71" t="s">
        <v>231</v>
      </c>
      <c r="B68" s="72" t="s">
        <v>232</v>
      </c>
      <c r="C68" s="73" t="s">
        <v>233</v>
      </c>
      <c r="D68" s="86" t="e">
        <f>#REF!+#REF!+#REF!</f>
        <v>#REF!</v>
      </c>
      <c r="E68" s="86" t="e">
        <f>#REF!+#REF!+#REF!</f>
        <v>#REF!</v>
      </c>
      <c r="F68" s="86" t="e">
        <f>#REF!+#REF!+#REF!</f>
        <v>#REF!</v>
      </c>
      <c r="G68" s="86" t="e">
        <f>#REF!+#REF!+#REF!</f>
        <v>#REF!</v>
      </c>
      <c r="H68" s="86" t="e">
        <f>#REF!+#REF!+#REF!</f>
        <v>#REF!</v>
      </c>
      <c r="I68" s="91">
        <v>0</v>
      </c>
      <c r="J68" s="91">
        <v>0</v>
      </c>
      <c r="K68" s="91">
        <v>0</v>
      </c>
    </row>
    <row r="69" spans="1:11" s="70" customFormat="1" ht="12" customHeight="1">
      <c r="A69" s="75" t="s">
        <v>234</v>
      </c>
      <c r="B69" s="72" t="s">
        <v>235</v>
      </c>
      <c r="C69" s="77" t="s">
        <v>236</v>
      </c>
      <c r="D69" s="86" t="e">
        <f>#REF!+#REF!+#REF!</f>
        <v>#REF!</v>
      </c>
      <c r="E69" s="86" t="e">
        <f>#REF!+#REF!+#REF!</f>
        <v>#REF!</v>
      </c>
      <c r="F69" s="86" t="e">
        <f>#REF!+#REF!+#REF!</f>
        <v>#REF!</v>
      </c>
      <c r="G69" s="86" t="e">
        <f>#REF!+#REF!+#REF!</f>
        <v>#REF!</v>
      </c>
      <c r="H69" s="86" t="e">
        <f>#REF!+#REF!+#REF!</f>
        <v>#REF!</v>
      </c>
      <c r="I69" s="82">
        <v>0</v>
      </c>
      <c r="J69" s="82">
        <v>0</v>
      </c>
      <c r="K69" s="82">
        <v>0</v>
      </c>
    </row>
    <row r="70" spans="1:11" s="70" customFormat="1" ht="12" customHeight="1">
      <c r="A70" s="75" t="s">
        <v>237</v>
      </c>
      <c r="B70" s="72" t="s">
        <v>238</v>
      </c>
      <c r="C70" s="77" t="s">
        <v>239</v>
      </c>
      <c r="D70" s="86" t="e">
        <f>#REF!+#REF!+#REF!</f>
        <v>#REF!</v>
      </c>
      <c r="E70" s="86" t="e">
        <f>#REF!+#REF!+#REF!</f>
        <v>#REF!</v>
      </c>
      <c r="F70" s="86" t="e">
        <f>#REF!+#REF!+#REF!</f>
        <v>#REF!</v>
      </c>
      <c r="G70" s="86" t="e">
        <f>#REF!+#REF!+#REF!</f>
        <v>#REF!</v>
      </c>
      <c r="H70" s="86" t="e">
        <f>#REF!+#REF!+#REF!</f>
        <v>#REF!</v>
      </c>
      <c r="I70" s="82">
        <v>0</v>
      </c>
      <c r="J70" s="82">
        <v>0</v>
      </c>
      <c r="K70" s="82">
        <v>0</v>
      </c>
    </row>
    <row r="71" spans="1:11" s="70" customFormat="1" ht="12" customHeight="1" thickBot="1">
      <c r="A71" s="79" t="s">
        <v>240</v>
      </c>
      <c r="B71" s="72" t="s">
        <v>241</v>
      </c>
      <c r="C71" s="81" t="s">
        <v>242</v>
      </c>
      <c r="D71" s="86" t="e">
        <f>#REF!+#REF!+#REF!</f>
        <v>#REF!</v>
      </c>
      <c r="E71" s="86" t="e">
        <f>#REF!+#REF!+#REF!</f>
        <v>#REF!</v>
      </c>
      <c r="F71" s="86" t="e">
        <f>#REF!+#REF!+#REF!</f>
        <v>#REF!</v>
      </c>
      <c r="G71" s="86" t="e">
        <f>#REF!+#REF!+#REF!</f>
        <v>#REF!</v>
      </c>
      <c r="H71" s="86" t="e">
        <f>#REF!+#REF!+#REF!</f>
        <v>#REF!</v>
      </c>
      <c r="I71" s="82">
        <v>0</v>
      </c>
      <c r="J71" s="82">
        <v>0</v>
      </c>
      <c r="K71" s="82">
        <v>0</v>
      </c>
    </row>
    <row r="72" spans="1:11" s="70" customFormat="1" ht="12" customHeight="1" thickBot="1">
      <c r="A72" s="93" t="s">
        <v>243</v>
      </c>
      <c r="B72" s="67" t="s">
        <v>244</v>
      </c>
      <c r="C72" s="83" t="s">
        <v>245</v>
      </c>
      <c r="D72" s="69" t="e">
        <f aca="true" t="shared" si="4" ref="D72:K72">SUM(D73:D74)</f>
        <v>#REF!</v>
      </c>
      <c r="E72" s="69" t="e">
        <f t="shared" si="4"/>
        <v>#REF!</v>
      </c>
      <c r="F72" s="69" t="e">
        <f t="shared" si="4"/>
        <v>#REF!</v>
      </c>
      <c r="G72" s="69" t="e">
        <f t="shared" si="4"/>
        <v>#REF!</v>
      </c>
      <c r="H72" s="69" t="e">
        <f t="shared" si="4"/>
        <v>#REF!</v>
      </c>
      <c r="I72" s="69">
        <f t="shared" si="4"/>
        <v>925992</v>
      </c>
      <c r="J72" s="69">
        <f t="shared" si="4"/>
        <v>925992</v>
      </c>
      <c r="K72" s="69">
        <f t="shared" si="4"/>
        <v>925992</v>
      </c>
    </row>
    <row r="73" spans="1:11" s="70" customFormat="1" ht="12" customHeight="1">
      <c r="A73" s="71" t="s">
        <v>246</v>
      </c>
      <c r="B73" s="72" t="s">
        <v>247</v>
      </c>
      <c r="C73" s="73" t="s">
        <v>248</v>
      </c>
      <c r="D73" s="86" t="e">
        <f>#REF!+#REF!+#REF!</f>
        <v>#REF!</v>
      </c>
      <c r="E73" s="86" t="e">
        <f>#REF!+#REF!+#REF!</f>
        <v>#REF!</v>
      </c>
      <c r="F73" s="86" t="e">
        <f>#REF!+#REF!+#REF!</f>
        <v>#REF!</v>
      </c>
      <c r="G73" s="86" t="e">
        <f>#REF!+#REF!+#REF!</f>
        <v>#REF!</v>
      </c>
      <c r="H73" s="86" t="e">
        <f>#REF!+#REF!+#REF!</f>
        <v>#REF!</v>
      </c>
      <c r="I73" s="86">
        <v>925992</v>
      </c>
      <c r="J73" s="86">
        <v>925992</v>
      </c>
      <c r="K73" s="86">
        <v>925992</v>
      </c>
    </row>
    <row r="74" spans="1:11" s="70" customFormat="1" ht="12" customHeight="1" thickBot="1">
      <c r="A74" s="79" t="s">
        <v>249</v>
      </c>
      <c r="B74" s="72" t="s">
        <v>250</v>
      </c>
      <c r="C74" s="81" t="s">
        <v>251</v>
      </c>
      <c r="D74" s="86" t="e">
        <f>#REF!+#REF!+#REF!</f>
        <v>#REF!</v>
      </c>
      <c r="E74" s="86" t="e">
        <f>#REF!+#REF!+#REF!</f>
        <v>#REF!</v>
      </c>
      <c r="F74" s="86" t="e">
        <f>#REF!+#REF!+#REF!</f>
        <v>#REF!</v>
      </c>
      <c r="G74" s="86" t="e">
        <f>#REF!+#REF!+#REF!</f>
        <v>#REF!</v>
      </c>
      <c r="H74" s="86" t="e">
        <f>#REF!+#REF!+#REF!</f>
        <v>#REF!</v>
      </c>
      <c r="I74" s="82">
        <v>0</v>
      </c>
      <c r="J74" s="82">
        <v>0</v>
      </c>
      <c r="K74" s="82">
        <v>0</v>
      </c>
    </row>
    <row r="75" spans="1:11" s="70" customFormat="1" ht="12" customHeight="1" thickBot="1">
      <c r="A75" s="93" t="s">
        <v>252</v>
      </c>
      <c r="B75" s="67"/>
      <c r="C75" s="83" t="s">
        <v>253</v>
      </c>
      <c r="D75" s="69" t="e">
        <f>SUM(D76:D80)</f>
        <v>#REF!</v>
      </c>
      <c r="E75" s="69" t="e">
        <f>SUM(E76:E80)</f>
        <v>#REF!</v>
      </c>
      <c r="F75" s="69" t="e">
        <f>SUM(F76:F80)</f>
        <v>#REF!</v>
      </c>
      <c r="G75" s="69" t="e">
        <f>SUM(G76:G80)</f>
        <v>#REF!</v>
      </c>
      <c r="H75" s="69" t="e">
        <f>SUM(H76:H80)</f>
        <v>#REF!</v>
      </c>
      <c r="I75" s="69">
        <f>I76</f>
        <v>2082110</v>
      </c>
      <c r="J75" s="69">
        <f>J76</f>
        <v>2082110</v>
      </c>
      <c r="K75" s="69">
        <f>K76</f>
        <v>2082110</v>
      </c>
    </row>
    <row r="76" spans="1:11" s="70" customFormat="1" ht="12" customHeight="1">
      <c r="A76" s="71" t="s">
        <v>254</v>
      </c>
      <c r="B76" s="72" t="s">
        <v>255</v>
      </c>
      <c r="C76" s="73" t="s">
        <v>256</v>
      </c>
      <c r="D76" s="86" t="e">
        <f>#REF!+#REF!+#REF!</f>
        <v>#REF!</v>
      </c>
      <c r="E76" s="86" t="e">
        <f>#REF!+#REF!+#REF!</f>
        <v>#REF!</v>
      </c>
      <c r="F76" s="86" t="e">
        <f>#REF!+#REF!+#REF!</f>
        <v>#REF!</v>
      </c>
      <c r="G76" s="86" t="e">
        <f>#REF!+#REF!+#REF!</f>
        <v>#REF!</v>
      </c>
      <c r="H76" s="86" t="e">
        <f>#REF!+#REF!+#REF!</f>
        <v>#REF!</v>
      </c>
      <c r="I76" s="86">
        <v>2082110</v>
      </c>
      <c r="J76" s="86">
        <v>2082110</v>
      </c>
      <c r="K76" s="86">
        <v>2082110</v>
      </c>
    </row>
    <row r="77" spans="1:11" s="70" customFormat="1" ht="12" customHeight="1">
      <c r="A77" s="71" t="s">
        <v>257</v>
      </c>
      <c r="B77" s="76" t="s">
        <v>258</v>
      </c>
      <c r="C77" s="77" t="s">
        <v>259</v>
      </c>
      <c r="D77" s="86" t="e">
        <f>#REF!+#REF!+#REF!</f>
        <v>#REF!</v>
      </c>
      <c r="E77" s="86" t="e">
        <f>#REF!+#REF!+#REF!</f>
        <v>#REF!</v>
      </c>
      <c r="F77" s="86" t="e">
        <f>#REF!+#REF!+#REF!</f>
        <v>#REF!</v>
      </c>
      <c r="G77" s="86" t="e">
        <f>#REF!+#REF!+#REF!</f>
        <v>#REF!</v>
      </c>
      <c r="H77" s="86" t="e">
        <f>#REF!+#REF!+#REF!</f>
        <v>#REF!</v>
      </c>
      <c r="I77" s="82">
        <v>0</v>
      </c>
      <c r="J77" s="82">
        <v>0</v>
      </c>
      <c r="K77" s="82">
        <v>0</v>
      </c>
    </row>
    <row r="78" spans="1:11" s="70" customFormat="1" ht="12" customHeight="1">
      <c r="A78" s="71" t="s">
        <v>260</v>
      </c>
      <c r="B78" s="80" t="s">
        <v>261</v>
      </c>
      <c r="C78" s="81" t="s">
        <v>262</v>
      </c>
      <c r="D78" s="86"/>
      <c r="E78" s="86"/>
      <c r="F78" s="86"/>
      <c r="G78" s="86"/>
      <c r="H78" s="86"/>
      <c r="I78" s="82">
        <v>0</v>
      </c>
      <c r="J78" s="82">
        <v>0</v>
      </c>
      <c r="K78" s="82">
        <v>0</v>
      </c>
    </row>
    <row r="79" spans="1:11" s="70" customFormat="1" ht="12" customHeight="1">
      <c r="A79" s="71" t="s">
        <v>263</v>
      </c>
      <c r="B79" s="80" t="s">
        <v>264</v>
      </c>
      <c r="C79" s="81" t="s">
        <v>265</v>
      </c>
      <c r="D79" s="86"/>
      <c r="E79" s="86"/>
      <c r="F79" s="86"/>
      <c r="G79" s="86"/>
      <c r="H79" s="86"/>
      <c r="I79" s="82">
        <v>0</v>
      </c>
      <c r="J79" s="82">
        <v>0</v>
      </c>
      <c r="K79" s="82">
        <v>0</v>
      </c>
    </row>
    <row r="80" spans="1:11" s="70" customFormat="1" ht="12" customHeight="1" thickBot="1">
      <c r="A80" s="71" t="s">
        <v>266</v>
      </c>
      <c r="B80" s="80" t="s">
        <v>267</v>
      </c>
      <c r="C80" s="81" t="s">
        <v>268</v>
      </c>
      <c r="D80" s="86" t="e">
        <f>#REF!+#REF!+#REF!</f>
        <v>#REF!</v>
      </c>
      <c r="E80" s="86" t="e">
        <f>#REF!+#REF!+#REF!</f>
        <v>#REF!</v>
      </c>
      <c r="F80" s="86" t="e">
        <f>#REF!+#REF!+#REF!</f>
        <v>#REF!</v>
      </c>
      <c r="G80" s="86" t="e">
        <f>#REF!+#REF!+#REF!</f>
        <v>#REF!</v>
      </c>
      <c r="H80" s="86" t="e">
        <f>#REF!+#REF!+#REF!</f>
        <v>#REF!</v>
      </c>
      <c r="I80" s="88">
        <v>0</v>
      </c>
      <c r="J80" s="88">
        <v>0</v>
      </c>
      <c r="K80" s="88">
        <v>0</v>
      </c>
    </row>
    <row r="81" spans="1:11" s="70" customFormat="1" ht="12" customHeight="1" thickBot="1">
      <c r="A81" s="93" t="s">
        <v>269</v>
      </c>
      <c r="B81" s="67" t="s">
        <v>270</v>
      </c>
      <c r="C81" s="83" t="s">
        <v>271</v>
      </c>
      <c r="D81" s="69" t="e">
        <f>SUM(D82:D86)</f>
        <v>#REF!</v>
      </c>
      <c r="E81" s="69" t="e">
        <f>SUM(E82:E86)</f>
        <v>#REF!</v>
      </c>
      <c r="F81" s="69" t="e">
        <f>SUM(F82:F86)</f>
        <v>#REF!</v>
      </c>
      <c r="G81" s="69" t="e">
        <f>SUM(G82:G86)</f>
        <v>#REF!</v>
      </c>
      <c r="H81" s="69" t="e">
        <f>SUM(H82:H86)</f>
        <v>#REF!</v>
      </c>
      <c r="I81" s="89">
        <v>0</v>
      </c>
      <c r="J81" s="89">
        <v>0</v>
      </c>
      <c r="K81" s="89">
        <v>0</v>
      </c>
    </row>
    <row r="82" spans="1:11" s="70" customFormat="1" ht="12" customHeight="1">
      <c r="A82" s="95" t="s">
        <v>272</v>
      </c>
      <c r="B82" s="72" t="s">
        <v>273</v>
      </c>
      <c r="C82" s="73" t="s">
        <v>274</v>
      </c>
      <c r="D82" s="86" t="e">
        <f>#REF!+#REF!+#REF!</f>
        <v>#REF!</v>
      </c>
      <c r="E82" s="86" t="e">
        <f>#REF!+#REF!+#REF!</f>
        <v>#REF!</v>
      </c>
      <c r="F82" s="86" t="e">
        <f>#REF!+#REF!+#REF!</f>
        <v>#REF!</v>
      </c>
      <c r="G82" s="86" t="e">
        <f>#REF!+#REF!+#REF!</f>
        <v>#REF!</v>
      </c>
      <c r="H82" s="86" t="e">
        <f>#REF!+#REF!+#REF!</f>
        <v>#REF!</v>
      </c>
      <c r="I82" s="91">
        <v>0</v>
      </c>
      <c r="J82" s="91">
        <v>0</v>
      </c>
      <c r="K82" s="91">
        <v>0</v>
      </c>
    </row>
    <row r="83" spans="1:11" s="70" customFormat="1" ht="12" customHeight="1">
      <c r="A83" s="95" t="s">
        <v>275</v>
      </c>
      <c r="B83" s="72" t="s">
        <v>276</v>
      </c>
      <c r="C83" s="77" t="s">
        <v>277</v>
      </c>
      <c r="D83" s="86" t="e">
        <f>#REF!+#REF!+#REF!</f>
        <v>#REF!</v>
      </c>
      <c r="E83" s="86" t="e">
        <f>#REF!+#REF!+#REF!</f>
        <v>#REF!</v>
      </c>
      <c r="F83" s="86" t="e">
        <f>#REF!+#REF!+#REF!</f>
        <v>#REF!</v>
      </c>
      <c r="G83" s="86" t="e">
        <f>#REF!+#REF!+#REF!</f>
        <v>#REF!</v>
      </c>
      <c r="H83" s="86" t="e">
        <f>#REF!+#REF!+#REF!</f>
        <v>#REF!</v>
      </c>
      <c r="I83" s="82">
        <v>0</v>
      </c>
      <c r="J83" s="82">
        <v>0</v>
      </c>
      <c r="K83" s="82">
        <v>0</v>
      </c>
    </row>
    <row r="84" spans="1:11" s="70" customFormat="1" ht="12" customHeight="1">
      <c r="A84" s="95" t="s">
        <v>278</v>
      </c>
      <c r="B84" s="72" t="s">
        <v>279</v>
      </c>
      <c r="C84" s="77" t="s">
        <v>280</v>
      </c>
      <c r="D84" s="86" t="e">
        <f>#REF!+#REF!+#REF!</f>
        <v>#REF!</v>
      </c>
      <c r="E84" s="86" t="e">
        <f>#REF!+#REF!+#REF!</f>
        <v>#REF!</v>
      </c>
      <c r="F84" s="86" t="e">
        <f>#REF!+#REF!+#REF!</f>
        <v>#REF!</v>
      </c>
      <c r="G84" s="86" t="e">
        <f>#REF!+#REF!+#REF!</f>
        <v>#REF!</v>
      </c>
      <c r="H84" s="86" t="e">
        <f>#REF!+#REF!+#REF!</f>
        <v>#REF!</v>
      </c>
      <c r="I84" s="82">
        <v>0</v>
      </c>
      <c r="J84" s="82">
        <v>0</v>
      </c>
      <c r="K84" s="82">
        <v>0</v>
      </c>
    </row>
    <row r="85" spans="1:11" s="70" customFormat="1" ht="12" customHeight="1">
      <c r="A85" s="95" t="s">
        <v>281</v>
      </c>
      <c r="B85" s="72" t="s">
        <v>282</v>
      </c>
      <c r="C85" s="81" t="s">
        <v>283</v>
      </c>
      <c r="D85" s="86"/>
      <c r="E85" s="86"/>
      <c r="F85" s="86"/>
      <c r="G85" s="86"/>
      <c r="H85" s="86"/>
      <c r="I85" s="82">
        <v>0</v>
      </c>
      <c r="J85" s="82">
        <v>0</v>
      </c>
      <c r="K85" s="82">
        <v>0</v>
      </c>
    </row>
    <row r="86" spans="1:11" s="70" customFormat="1" ht="12" customHeight="1" thickBot="1">
      <c r="A86" s="95" t="s">
        <v>284</v>
      </c>
      <c r="B86" s="72" t="s">
        <v>285</v>
      </c>
      <c r="C86" s="81" t="s">
        <v>286</v>
      </c>
      <c r="D86" s="86" t="e">
        <f>#REF!+#REF!+#REF!</f>
        <v>#REF!</v>
      </c>
      <c r="E86" s="86" t="e">
        <f>#REF!+#REF!+#REF!</f>
        <v>#REF!</v>
      </c>
      <c r="F86" s="86" t="e">
        <f>#REF!+#REF!+#REF!</f>
        <v>#REF!</v>
      </c>
      <c r="G86" s="86" t="e">
        <f>#REF!+#REF!+#REF!</f>
        <v>#REF!</v>
      </c>
      <c r="H86" s="86" t="e">
        <f>#REF!+#REF!+#REF!</f>
        <v>#REF!</v>
      </c>
      <c r="I86" s="82">
        <v>0</v>
      </c>
      <c r="J86" s="82">
        <v>0</v>
      </c>
      <c r="K86" s="82">
        <v>0</v>
      </c>
    </row>
    <row r="87" spans="1:11" s="70" customFormat="1" ht="13.5" customHeight="1" thickBot="1">
      <c r="A87" s="93" t="s">
        <v>287</v>
      </c>
      <c r="B87" s="67" t="s">
        <v>288</v>
      </c>
      <c r="C87" s="83" t="s">
        <v>289</v>
      </c>
      <c r="D87" s="96"/>
      <c r="E87" s="96"/>
      <c r="F87" s="96"/>
      <c r="G87" s="96"/>
      <c r="H87" s="96"/>
      <c r="I87" s="82">
        <v>0</v>
      </c>
      <c r="J87" s="82">
        <v>0</v>
      </c>
      <c r="K87" s="82">
        <v>0</v>
      </c>
    </row>
    <row r="88" spans="1:11" s="70" customFormat="1" ht="15.75" customHeight="1" thickBot="1">
      <c r="A88" s="93" t="s">
        <v>290</v>
      </c>
      <c r="B88" s="67" t="s">
        <v>291</v>
      </c>
      <c r="C88" s="97" t="s">
        <v>292</v>
      </c>
      <c r="D88" s="84" t="e">
        <f>+D63+D67+D72+D75+D81+D87</f>
        <v>#REF!</v>
      </c>
      <c r="E88" s="84" t="e">
        <f>+E63+E67+E72+E75+E81+E87</f>
        <v>#REF!</v>
      </c>
      <c r="F88" s="84" t="e">
        <f aca="true" t="shared" si="5" ref="F88:K88">+F63+F67+F72+F75+F81+F87</f>
        <v>#REF!</v>
      </c>
      <c r="G88" s="84" t="e">
        <f t="shared" si="5"/>
        <v>#REF!</v>
      </c>
      <c r="H88" s="84" t="e">
        <f t="shared" si="5"/>
        <v>#REF!</v>
      </c>
      <c r="I88" s="84">
        <f t="shared" si="5"/>
        <v>3008102</v>
      </c>
      <c r="J88" s="84">
        <f t="shared" si="5"/>
        <v>3008102</v>
      </c>
      <c r="K88" s="84">
        <f t="shared" si="5"/>
        <v>3008102</v>
      </c>
    </row>
    <row r="89" spans="1:11" s="70" customFormat="1" ht="16.5" customHeight="1" thickBot="1">
      <c r="A89" s="98" t="s">
        <v>293</v>
      </c>
      <c r="B89" s="99"/>
      <c r="C89" s="100" t="s">
        <v>294</v>
      </c>
      <c r="D89" s="84" t="e">
        <f>+D62+D88</f>
        <v>#REF!</v>
      </c>
      <c r="E89" s="84" t="e">
        <f>+E62+E88</f>
        <v>#REF!</v>
      </c>
      <c r="F89" s="84" t="e">
        <f>+F62+F88</f>
        <v>#REF!</v>
      </c>
      <c r="G89" s="84" t="e">
        <f>+G62+G88</f>
        <v>#REF!</v>
      </c>
      <c r="H89" s="84" t="e">
        <f>+H62+H88</f>
        <v>#REF!</v>
      </c>
      <c r="I89" s="84">
        <f>I62+I88</f>
        <v>100083347</v>
      </c>
      <c r="J89" s="84">
        <f>J62+J88</f>
        <v>227161126</v>
      </c>
      <c r="K89" s="84">
        <f>K62+K88</f>
        <v>224046757</v>
      </c>
    </row>
    <row r="90" spans="1:6" s="70" customFormat="1" ht="16.5" customHeight="1">
      <c r="A90" s="101"/>
      <c r="B90" s="101"/>
      <c r="C90" s="101"/>
      <c r="D90" s="102"/>
      <c r="E90" s="102"/>
      <c r="F90" s="102"/>
    </row>
    <row r="91" spans="1:10" ht="16.5" customHeight="1">
      <c r="A91" s="218" t="s">
        <v>9</v>
      </c>
      <c r="B91" s="218"/>
      <c r="C91" s="218"/>
      <c r="D91" s="218"/>
      <c r="E91" s="218"/>
      <c r="F91" s="218"/>
      <c r="G91" s="218"/>
      <c r="H91" s="218"/>
      <c r="I91" s="218"/>
      <c r="J91" s="218"/>
    </row>
    <row r="92" spans="1:6" s="104" customFormat="1" ht="16.5" customHeight="1" thickBot="1">
      <c r="A92" s="219" t="s">
        <v>295</v>
      </c>
      <c r="B92" s="219"/>
      <c r="C92" s="219"/>
      <c r="D92" s="103"/>
      <c r="E92" s="103"/>
      <c r="F92" s="103"/>
    </row>
    <row r="93" spans="1:11" ht="42.75" thickBot="1">
      <c r="A93" s="58" t="s">
        <v>45</v>
      </c>
      <c r="B93" s="59" t="s">
        <v>46</v>
      </c>
      <c r="C93" s="60" t="s">
        <v>296</v>
      </c>
      <c r="D93" s="61" t="s">
        <v>48</v>
      </c>
      <c r="E93" s="62" t="s">
        <v>49</v>
      </c>
      <c r="F93" s="63" t="s">
        <v>50</v>
      </c>
      <c r="G93" s="62" t="s">
        <v>51</v>
      </c>
      <c r="H93" s="63" t="s">
        <v>52</v>
      </c>
      <c r="I93" s="63" t="s">
        <v>375</v>
      </c>
      <c r="J93" s="63" t="s">
        <v>51</v>
      </c>
      <c r="K93" s="63" t="s">
        <v>376</v>
      </c>
    </row>
    <row r="94" spans="1:11" s="65" customFormat="1" ht="12" customHeight="1" thickBot="1">
      <c r="A94" s="105">
        <v>1</v>
      </c>
      <c r="B94" s="105">
        <v>2</v>
      </c>
      <c r="C94" s="105">
        <v>3</v>
      </c>
      <c r="D94" s="105">
        <v>4</v>
      </c>
      <c r="E94" s="105">
        <v>5</v>
      </c>
      <c r="F94" s="105">
        <v>6</v>
      </c>
      <c r="G94" s="105">
        <v>7</v>
      </c>
      <c r="H94" s="105">
        <v>8</v>
      </c>
      <c r="I94" s="105"/>
      <c r="J94" s="105">
        <v>9</v>
      </c>
      <c r="K94" s="105"/>
    </row>
    <row r="95" spans="1:11" ht="12" customHeight="1" thickBot="1">
      <c r="A95" s="106" t="s">
        <v>1</v>
      </c>
      <c r="B95" s="107"/>
      <c r="C95" s="108" t="s">
        <v>297</v>
      </c>
      <c r="D95" s="109" t="e">
        <f>SUM(D96:D100)</f>
        <v>#REF!</v>
      </c>
      <c r="E95" s="109" t="e">
        <f>SUM(E96:E100)</f>
        <v>#REF!</v>
      </c>
      <c r="F95" s="109" t="e">
        <f aca="true" t="shared" si="6" ref="F95:K95">SUM(F96:F100)</f>
        <v>#REF!</v>
      </c>
      <c r="G95" s="109" t="e">
        <f t="shared" si="6"/>
        <v>#REF!</v>
      </c>
      <c r="H95" s="109" t="e">
        <f t="shared" si="6"/>
        <v>#REF!</v>
      </c>
      <c r="I95" s="109">
        <f t="shared" si="6"/>
        <v>63621540</v>
      </c>
      <c r="J95" s="109">
        <f t="shared" si="6"/>
        <v>73911187</v>
      </c>
      <c r="K95" s="109">
        <f t="shared" si="6"/>
        <v>73023458</v>
      </c>
    </row>
    <row r="96" spans="1:11" ht="12" customHeight="1">
      <c r="A96" s="110" t="s">
        <v>55</v>
      </c>
      <c r="B96" s="111" t="s">
        <v>298</v>
      </c>
      <c r="C96" s="112" t="s">
        <v>299</v>
      </c>
      <c r="D96" s="113" t="e">
        <f>#REF!+#REF!+#REF!</f>
        <v>#REF!</v>
      </c>
      <c r="E96" s="113" t="e">
        <f>#REF!+#REF!+#REF!</f>
        <v>#REF!</v>
      </c>
      <c r="F96" s="113" t="e">
        <f>#REF!+#REF!+#REF!</f>
        <v>#REF!</v>
      </c>
      <c r="G96" s="113" t="e">
        <f>#REF!+#REF!+#REF!</f>
        <v>#REF!</v>
      </c>
      <c r="H96" s="113" t="e">
        <f>#REF!+#REF!+#REF!</f>
        <v>#REF!</v>
      </c>
      <c r="I96" s="113">
        <v>14915000</v>
      </c>
      <c r="J96" s="113">
        <v>16105089</v>
      </c>
      <c r="K96" s="113">
        <v>15809940</v>
      </c>
    </row>
    <row r="97" spans="1:11" ht="12" customHeight="1">
      <c r="A97" s="75" t="s">
        <v>58</v>
      </c>
      <c r="B97" s="76" t="s">
        <v>300</v>
      </c>
      <c r="C97" s="114" t="s">
        <v>301</v>
      </c>
      <c r="D97" s="78" t="e">
        <f>#REF!+#REF!+#REF!</f>
        <v>#REF!</v>
      </c>
      <c r="E97" s="78" t="e">
        <f>#REF!+#REF!+#REF!</f>
        <v>#REF!</v>
      </c>
      <c r="F97" s="78" t="e">
        <f>#REF!+#REF!+#REF!</f>
        <v>#REF!</v>
      </c>
      <c r="G97" s="78" t="e">
        <f>#REF!+#REF!+#REF!</f>
        <v>#REF!</v>
      </c>
      <c r="H97" s="78" t="e">
        <f>#REF!+#REF!+#REF!</f>
        <v>#REF!</v>
      </c>
      <c r="I97" s="78">
        <v>3200000</v>
      </c>
      <c r="J97" s="78">
        <v>2783432</v>
      </c>
      <c r="K97" s="78">
        <v>2766579</v>
      </c>
    </row>
    <row r="98" spans="1:11" ht="12" customHeight="1">
      <c r="A98" s="75" t="s">
        <v>61</v>
      </c>
      <c r="B98" s="76" t="s">
        <v>302</v>
      </c>
      <c r="C98" s="114" t="s">
        <v>303</v>
      </c>
      <c r="D98" s="115" t="e">
        <f>#REF!+#REF!+#REF!</f>
        <v>#REF!</v>
      </c>
      <c r="E98" s="115" t="e">
        <f>#REF!+#REF!+#REF!</f>
        <v>#REF!</v>
      </c>
      <c r="F98" s="115" t="e">
        <f>#REF!+#REF!+#REF!</f>
        <v>#REF!</v>
      </c>
      <c r="G98" s="115" t="e">
        <f>#REF!+#REF!+#REF!</f>
        <v>#REF!</v>
      </c>
      <c r="H98" s="115" t="e">
        <f>#REF!+#REF!+#REF!</f>
        <v>#REF!</v>
      </c>
      <c r="I98" s="115">
        <v>35840000</v>
      </c>
      <c r="J98" s="115">
        <v>44591613</v>
      </c>
      <c r="K98" s="115">
        <v>44015886</v>
      </c>
    </row>
    <row r="99" spans="1:11" ht="12" customHeight="1">
      <c r="A99" s="75" t="s">
        <v>64</v>
      </c>
      <c r="B99" s="76" t="s">
        <v>304</v>
      </c>
      <c r="C99" s="116" t="s">
        <v>305</v>
      </c>
      <c r="D99" s="115" t="e">
        <f>#REF!+#REF!+#REF!</f>
        <v>#REF!</v>
      </c>
      <c r="E99" s="115" t="e">
        <f>#REF!+#REF!+#REF!</f>
        <v>#REF!</v>
      </c>
      <c r="F99" s="115" t="e">
        <f>#REF!+#REF!+#REF!</f>
        <v>#REF!</v>
      </c>
      <c r="G99" s="115" t="e">
        <f>#REF!+#REF!+#REF!</f>
        <v>#REF!</v>
      </c>
      <c r="H99" s="115" t="e">
        <f>#REF!+#REF!+#REF!</f>
        <v>#REF!</v>
      </c>
      <c r="I99" s="115">
        <v>7512000</v>
      </c>
      <c r="J99" s="115">
        <v>8158840</v>
      </c>
      <c r="K99" s="115">
        <v>8158840</v>
      </c>
    </row>
    <row r="100" spans="1:11" ht="12" customHeight="1" thickBot="1">
      <c r="A100" s="75" t="s">
        <v>306</v>
      </c>
      <c r="B100" s="117" t="s">
        <v>307</v>
      </c>
      <c r="C100" s="118" t="s">
        <v>25</v>
      </c>
      <c r="D100" s="115" t="e">
        <f>#REF!+#REF!+#REF!</f>
        <v>#REF!</v>
      </c>
      <c r="E100" s="115" t="e">
        <f>#REF!+#REF!+#REF!</f>
        <v>#REF!</v>
      </c>
      <c r="F100" s="115" t="e">
        <f>#REF!+#REF!+#REF!</f>
        <v>#REF!</v>
      </c>
      <c r="G100" s="115" t="e">
        <f>#REF!+#REF!+#REF!</f>
        <v>#REF!</v>
      </c>
      <c r="H100" s="115" t="e">
        <f>#REF!+#REF!+#REF!</f>
        <v>#REF!</v>
      </c>
      <c r="I100" s="115">
        <v>2154540</v>
      </c>
      <c r="J100" s="115">
        <v>2272213</v>
      </c>
      <c r="K100" s="115">
        <v>2272213</v>
      </c>
    </row>
    <row r="101" spans="1:11" ht="12" customHeight="1" thickBot="1">
      <c r="A101" s="66" t="s">
        <v>2</v>
      </c>
      <c r="B101" s="67"/>
      <c r="C101" s="119" t="s">
        <v>308</v>
      </c>
      <c r="D101" s="69" t="e">
        <f>+D102+D104+D106</f>
        <v>#REF!</v>
      </c>
      <c r="E101" s="69" t="e">
        <f>+E102+E104+E106</f>
        <v>#REF!</v>
      </c>
      <c r="F101" s="69" t="e">
        <f>+F102+F104+F106</f>
        <v>#REF!</v>
      </c>
      <c r="G101" s="69" t="e">
        <f>+G102+G104+G106</f>
        <v>#REF!</v>
      </c>
      <c r="H101" s="69" t="e">
        <f>+H102+H104+H106</f>
        <v>#REF!</v>
      </c>
      <c r="I101" s="69">
        <f>I102+I104</f>
        <v>2081590</v>
      </c>
      <c r="J101" s="69">
        <f>J102+J104</f>
        <v>5418537</v>
      </c>
      <c r="K101" s="69">
        <f>K102+K104</f>
        <v>5150133</v>
      </c>
    </row>
    <row r="102" spans="1:11" ht="12" customHeight="1">
      <c r="A102" s="71" t="s">
        <v>74</v>
      </c>
      <c r="B102" s="72" t="s">
        <v>309</v>
      </c>
      <c r="C102" s="114" t="s">
        <v>37</v>
      </c>
      <c r="D102" s="74" t="e">
        <f>#REF!+#REF!+#REF!</f>
        <v>#REF!</v>
      </c>
      <c r="E102" s="74" t="e">
        <f>#REF!+#REF!+#REF!</f>
        <v>#REF!</v>
      </c>
      <c r="F102" s="74" t="e">
        <f>#REF!+#REF!+#REF!</f>
        <v>#REF!</v>
      </c>
      <c r="G102" s="74" t="e">
        <f>#REF!+#REF!+#REF!</f>
        <v>#REF!</v>
      </c>
      <c r="H102" s="74" t="e">
        <f>#REF!+#REF!+#REF!</f>
        <v>#REF!</v>
      </c>
      <c r="I102" s="82">
        <v>0</v>
      </c>
      <c r="J102" s="74">
        <v>3268737</v>
      </c>
      <c r="K102" s="74">
        <v>3054887</v>
      </c>
    </row>
    <row r="103" spans="1:11" ht="12" customHeight="1">
      <c r="A103" s="71" t="s">
        <v>77</v>
      </c>
      <c r="B103" s="120" t="s">
        <v>309</v>
      </c>
      <c r="C103" s="121" t="s">
        <v>310</v>
      </c>
      <c r="D103" s="74" t="e">
        <f>#REF!+#REF!+#REF!</f>
        <v>#REF!</v>
      </c>
      <c r="E103" s="74" t="e">
        <f>#REF!+#REF!+#REF!</f>
        <v>#REF!</v>
      </c>
      <c r="F103" s="74" t="e">
        <f>#REF!+#REF!+#REF!</f>
        <v>#REF!</v>
      </c>
      <c r="G103" s="74" t="e">
        <f>#REF!+#REF!+#REF!</f>
        <v>#REF!</v>
      </c>
      <c r="H103" s="74" t="e">
        <f>#REF!+#REF!+#REF!</f>
        <v>#REF!</v>
      </c>
      <c r="I103" s="82">
        <v>0</v>
      </c>
      <c r="J103" s="82">
        <v>0</v>
      </c>
      <c r="K103" s="82">
        <v>0</v>
      </c>
    </row>
    <row r="104" spans="1:11" ht="12" customHeight="1">
      <c r="A104" s="71" t="s">
        <v>80</v>
      </c>
      <c r="B104" s="120" t="s">
        <v>311</v>
      </c>
      <c r="C104" s="121" t="s">
        <v>32</v>
      </c>
      <c r="D104" s="78" t="e">
        <f>#REF!+#REF!+#REF!</f>
        <v>#REF!</v>
      </c>
      <c r="E104" s="78" t="e">
        <f>#REF!+#REF!+#REF!</f>
        <v>#REF!</v>
      </c>
      <c r="F104" s="78" t="e">
        <f>#REF!+#REF!+#REF!</f>
        <v>#REF!</v>
      </c>
      <c r="G104" s="78" t="e">
        <f>#REF!+#REF!+#REF!</f>
        <v>#REF!</v>
      </c>
      <c r="H104" s="78" t="e">
        <f>#REF!+#REF!+#REF!</f>
        <v>#REF!</v>
      </c>
      <c r="I104" s="78">
        <v>2081590</v>
      </c>
      <c r="J104" s="78">
        <v>2149800</v>
      </c>
      <c r="K104" s="78">
        <v>2095246</v>
      </c>
    </row>
    <row r="105" spans="1:11" ht="12" customHeight="1">
      <c r="A105" s="71" t="s">
        <v>83</v>
      </c>
      <c r="B105" s="120" t="s">
        <v>311</v>
      </c>
      <c r="C105" s="121" t="s">
        <v>312</v>
      </c>
      <c r="D105" s="122" t="e">
        <f>#REF!+#REF!+#REF!</f>
        <v>#REF!</v>
      </c>
      <c r="E105" s="122" t="e">
        <f>#REF!+#REF!+#REF!</f>
        <v>#REF!</v>
      </c>
      <c r="F105" s="122" t="e">
        <f>#REF!+#REF!+#REF!</f>
        <v>#REF!</v>
      </c>
      <c r="G105" s="122" t="e">
        <f>#REF!+#REF!+#REF!</f>
        <v>#REF!</v>
      </c>
      <c r="H105" s="122" t="e">
        <f>#REF!+#REF!+#REF!</f>
        <v>#REF!</v>
      </c>
      <c r="I105" s="82">
        <v>0</v>
      </c>
      <c r="J105" s="82">
        <v>0</v>
      </c>
      <c r="K105" s="82">
        <v>0</v>
      </c>
    </row>
    <row r="106" spans="1:11" ht="12" customHeight="1" thickBot="1">
      <c r="A106" s="71" t="s">
        <v>86</v>
      </c>
      <c r="B106" s="92" t="s">
        <v>313</v>
      </c>
      <c r="C106" s="123" t="s">
        <v>314</v>
      </c>
      <c r="D106" s="122" t="e">
        <f>#REF!+#REF!+#REF!</f>
        <v>#REF!</v>
      </c>
      <c r="E106" s="122" t="e">
        <f>#REF!+#REF!+#REF!</f>
        <v>#REF!</v>
      </c>
      <c r="F106" s="122" t="e">
        <f>#REF!+#REF!+#REF!</f>
        <v>#REF!</v>
      </c>
      <c r="G106" s="122" t="e">
        <f>#REF!+#REF!+#REF!</f>
        <v>#REF!</v>
      </c>
      <c r="H106" s="122" t="e">
        <f>#REF!+#REF!+#REF!</f>
        <v>#REF!</v>
      </c>
      <c r="I106" s="88">
        <v>0</v>
      </c>
      <c r="J106" s="88">
        <v>0</v>
      </c>
      <c r="K106" s="88">
        <v>0</v>
      </c>
    </row>
    <row r="107" spans="1:11" ht="12" customHeight="1" thickBot="1">
      <c r="A107" s="66" t="s">
        <v>3</v>
      </c>
      <c r="B107" s="67" t="s">
        <v>315</v>
      </c>
      <c r="C107" s="124" t="s">
        <v>316</v>
      </c>
      <c r="D107" s="69" t="e">
        <f>+D108+D110+D109</f>
        <v>#REF!</v>
      </c>
      <c r="E107" s="69" t="e">
        <f>+E108+E110+E109</f>
        <v>#REF!</v>
      </c>
      <c r="F107" s="69" t="e">
        <f>+F108+F110+F109</f>
        <v>#REF!</v>
      </c>
      <c r="G107" s="69" t="e">
        <f>+G108+G110+G109</f>
        <v>#REF!</v>
      </c>
      <c r="H107" s="69" t="e">
        <f>+H108+H110+H109</f>
        <v>#REF!</v>
      </c>
      <c r="I107" s="89">
        <v>0</v>
      </c>
      <c r="J107" s="69">
        <f>+J108+J110+J109</f>
        <v>113451185</v>
      </c>
      <c r="K107" s="139">
        <v>0</v>
      </c>
    </row>
    <row r="108" spans="1:11" ht="12" customHeight="1">
      <c r="A108" s="71" t="s">
        <v>91</v>
      </c>
      <c r="B108" s="72" t="s">
        <v>315</v>
      </c>
      <c r="C108" s="125" t="s">
        <v>317</v>
      </c>
      <c r="D108" s="74" t="e">
        <f>#REF!+#REF!+#REF!</f>
        <v>#REF!</v>
      </c>
      <c r="E108" s="74" t="e">
        <f>#REF!+#REF!+#REF!</f>
        <v>#REF!</v>
      </c>
      <c r="F108" s="74" t="e">
        <f>#REF!+#REF!+#REF!</f>
        <v>#REF!</v>
      </c>
      <c r="G108" s="74" t="e">
        <f>#REF!+#REF!+#REF!</f>
        <v>#REF!</v>
      </c>
      <c r="H108" s="74" t="e">
        <f>#REF!+#REF!+#REF!</f>
        <v>#REF!</v>
      </c>
      <c r="I108" s="91">
        <v>0</v>
      </c>
      <c r="J108" s="91">
        <v>0</v>
      </c>
      <c r="K108" s="91">
        <v>0</v>
      </c>
    </row>
    <row r="109" spans="1:11" ht="12" customHeight="1">
      <c r="A109" s="126"/>
      <c r="B109" s="92" t="s">
        <v>315</v>
      </c>
      <c r="C109" s="127" t="s">
        <v>318</v>
      </c>
      <c r="D109" s="115" t="e">
        <f>#REF!+#REF!+#REF!</f>
        <v>#REF!</v>
      </c>
      <c r="E109" s="115" t="e">
        <f>#REF!+#REF!+#REF!</f>
        <v>#REF!</v>
      </c>
      <c r="F109" s="115" t="e">
        <f>#REF!+#REF!+#REF!</f>
        <v>#REF!</v>
      </c>
      <c r="G109" s="115" t="e">
        <f>#REF!+#REF!+#REF!</f>
        <v>#REF!</v>
      </c>
      <c r="H109" s="115" t="e">
        <f>#REF!+#REF!+#REF!</f>
        <v>#REF!</v>
      </c>
      <c r="I109" s="82">
        <v>0</v>
      </c>
      <c r="J109" s="115">
        <v>113451185</v>
      </c>
      <c r="K109" s="82">
        <v>0</v>
      </c>
    </row>
    <row r="110" spans="1:11" ht="12" customHeight="1" thickBot="1">
      <c r="A110" s="79" t="s">
        <v>94</v>
      </c>
      <c r="B110" s="80" t="s">
        <v>315</v>
      </c>
      <c r="C110" s="121" t="s">
        <v>319</v>
      </c>
      <c r="D110" s="115" t="e">
        <f>#REF!+#REF!+#REF!</f>
        <v>#REF!</v>
      </c>
      <c r="E110" s="115" t="e">
        <f>#REF!+#REF!+#REF!</f>
        <v>#REF!</v>
      </c>
      <c r="F110" s="115" t="e">
        <f>#REF!+#REF!+#REF!</f>
        <v>#REF!</v>
      </c>
      <c r="G110" s="115" t="e">
        <f>#REF!+#REF!+#REF!</f>
        <v>#REF!</v>
      </c>
      <c r="H110" s="115" t="e">
        <f>#REF!+#REF!+#REF!</f>
        <v>#REF!</v>
      </c>
      <c r="I110" s="82">
        <v>0</v>
      </c>
      <c r="J110" s="82">
        <v>0</v>
      </c>
      <c r="K110" s="82">
        <v>0</v>
      </c>
    </row>
    <row r="111" spans="1:11" ht="12" customHeight="1" thickBot="1">
      <c r="A111" s="66" t="s">
        <v>4</v>
      </c>
      <c r="B111" s="67"/>
      <c r="C111" s="124" t="s">
        <v>320</v>
      </c>
      <c r="D111" s="69" t="e">
        <f>+D95+D101+D107</f>
        <v>#REF!</v>
      </c>
      <c r="E111" s="69" t="e">
        <f>+E95+E101+E107</f>
        <v>#REF!</v>
      </c>
      <c r="F111" s="69" t="e">
        <f>+F95+F101+F107</f>
        <v>#REF!</v>
      </c>
      <c r="G111" s="69" t="e">
        <f>+G95+G101+G107</f>
        <v>#REF!</v>
      </c>
      <c r="H111" s="69" t="e">
        <f>+H95+H101+H107</f>
        <v>#REF!</v>
      </c>
      <c r="I111" s="69"/>
      <c r="J111" s="69">
        <f>+J95+J101+J107</f>
        <v>192780909</v>
      </c>
      <c r="K111" s="69"/>
    </row>
    <row r="112" spans="1:11" ht="12" customHeight="1" thickBot="1">
      <c r="A112" s="66" t="s">
        <v>5</v>
      </c>
      <c r="B112" s="67"/>
      <c r="C112" s="124" t="s">
        <v>321</v>
      </c>
      <c r="D112" s="69" t="e">
        <f>+D113+D114+D115</f>
        <v>#REF!</v>
      </c>
      <c r="E112" s="69" t="e">
        <f>+E113+E114+E115</f>
        <v>#REF!</v>
      </c>
      <c r="F112" s="69" t="e">
        <f>+F113+F114+F115</f>
        <v>#REF!</v>
      </c>
      <c r="G112" s="69" t="e">
        <f>+G113+G114+G115</f>
        <v>#REF!</v>
      </c>
      <c r="H112" s="69" t="e">
        <f>+H113+H114+H115</f>
        <v>#REF!</v>
      </c>
      <c r="I112" s="89">
        <v>0</v>
      </c>
      <c r="J112" s="89">
        <v>0</v>
      </c>
      <c r="K112" s="89">
        <v>0</v>
      </c>
    </row>
    <row r="113" spans="1:11" ht="12" customHeight="1">
      <c r="A113" s="71" t="s">
        <v>132</v>
      </c>
      <c r="B113" s="72" t="s">
        <v>322</v>
      </c>
      <c r="C113" s="125" t="s">
        <v>323</v>
      </c>
      <c r="D113" s="122" t="e">
        <f>#REF!+#REF!+#REF!</f>
        <v>#REF!</v>
      </c>
      <c r="E113" s="122" t="e">
        <f>#REF!+#REF!+#REF!</f>
        <v>#REF!</v>
      </c>
      <c r="F113" s="122" t="e">
        <f>#REF!+#REF!+#REF!</f>
        <v>#REF!</v>
      </c>
      <c r="G113" s="122" t="e">
        <f>#REF!+#REF!+#REF!</f>
        <v>#REF!</v>
      </c>
      <c r="H113" s="122" t="e">
        <f>#REF!+#REF!+#REF!</f>
        <v>#REF!</v>
      </c>
      <c r="I113" s="91">
        <v>0</v>
      </c>
      <c r="J113" s="91">
        <v>0</v>
      </c>
      <c r="K113" s="91">
        <v>0</v>
      </c>
    </row>
    <row r="114" spans="1:11" ht="12" customHeight="1">
      <c r="A114" s="71" t="s">
        <v>135</v>
      </c>
      <c r="B114" s="72" t="s">
        <v>324</v>
      </c>
      <c r="C114" s="125" t="s">
        <v>325</v>
      </c>
      <c r="D114" s="122" t="e">
        <f>#REF!+#REF!+#REF!</f>
        <v>#REF!</v>
      </c>
      <c r="E114" s="122" t="e">
        <f>#REF!+#REF!+#REF!</f>
        <v>#REF!</v>
      </c>
      <c r="F114" s="122" t="e">
        <f>#REF!+#REF!+#REF!</f>
        <v>#REF!</v>
      </c>
      <c r="G114" s="122" t="e">
        <f>#REF!+#REF!+#REF!</f>
        <v>#REF!</v>
      </c>
      <c r="H114" s="122" t="e">
        <f>#REF!+#REF!+#REF!</f>
        <v>#REF!</v>
      </c>
      <c r="I114" s="82">
        <v>0</v>
      </c>
      <c r="J114" s="82">
        <v>0</v>
      </c>
      <c r="K114" s="82">
        <v>0</v>
      </c>
    </row>
    <row r="115" spans="1:11" ht="12" customHeight="1" thickBot="1">
      <c r="A115" s="126" t="s">
        <v>138</v>
      </c>
      <c r="B115" s="92" t="s">
        <v>326</v>
      </c>
      <c r="C115" s="128" t="s">
        <v>327</v>
      </c>
      <c r="D115" s="122" t="e">
        <f>#REF!+#REF!+#REF!</f>
        <v>#REF!</v>
      </c>
      <c r="E115" s="122" t="e">
        <f>#REF!+#REF!+#REF!</f>
        <v>#REF!</v>
      </c>
      <c r="F115" s="122" t="e">
        <f>#REF!+#REF!+#REF!</f>
        <v>#REF!</v>
      </c>
      <c r="G115" s="122" t="e">
        <f>#REF!+#REF!+#REF!</f>
        <v>#REF!</v>
      </c>
      <c r="H115" s="122" t="e">
        <f>#REF!+#REF!+#REF!</f>
        <v>#REF!</v>
      </c>
      <c r="I115" s="82">
        <v>0</v>
      </c>
      <c r="J115" s="82">
        <v>0</v>
      </c>
      <c r="K115" s="82">
        <v>0</v>
      </c>
    </row>
    <row r="116" spans="1:11" ht="12" customHeight="1" thickBot="1">
      <c r="A116" s="66" t="s">
        <v>6</v>
      </c>
      <c r="B116" s="67" t="s">
        <v>328</v>
      </c>
      <c r="C116" s="124" t="s">
        <v>329</v>
      </c>
      <c r="D116" s="69" t="e">
        <f>+D117+D118+D119+D120</f>
        <v>#REF!</v>
      </c>
      <c r="E116" s="69" t="e">
        <f>+E117+E118+E119+E120</f>
        <v>#REF!</v>
      </c>
      <c r="F116" s="69" t="e">
        <f>+F117+F118+F119+F120</f>
        <v>#REF!</v>
      </c>
      <c r="G116" s="69" t="e">
        <f>+G117+G118+G119+G120</f>
        <v>#REF!</v>
      </c>
      <c r="H116" s="69" t="e">
        <f>+H117+H118+H119+H120</f>
        <v>#REF!</v>
      </c>
      <c r="I116" s="89">
        <v>0</v>
      </c>
      <c r="J116" s="89">
        <v>0</v>
      </c>
      <c r="K116" s="89">
        <v>0</v>
      </c>
    </row>
    <row r="117" spans="1:11" ht="12" customHeight="1">
      <c r="A117" s="71" t="s">
        <v>164</v>
      </c>
      <c r="B117" s="72" t="s">
        <v>330</v>
      </c>
      <c r="C117" s="125" t="s">
        <v>331</v>
      </c>
      <c r="D117" s="122" t="e">
        <f>#REF!+#REF!+#REF!</f>
        <v>#REF!</v>
      </c>
      <c r="E117" s="122" t="e">
        <f>#REF!+#REF!+#REF!</f>
        <v>#REF!</v>
      </c>
      <c r="F117" s="122" t="e">
        <f>#REF!+#REF!+#REF!</f>
        <v>#REF!</v>
      </c>
      <c r="G117" s="122" t="e">
        <f>#REF!+#REF!+#REF!</f>
        <v>#REF!</v>
      </c>
      <c r="H117" s="122" t="e">
        <f>#REF!+#REF!+#REF!</f>
        <v>#REF!</v>
      </c>
      <c r="I117" s="82">
        <v>0</v>
      </c>
      <c r="J117" s="82">
        <v>0</v>
      </c>
      <c r="K117" s="82">
        <v>0</v>
      </c>
    </row>
    <row r="118" spans="1:11" ht="12" customHeight="1">
      <c r="A118" s="71" t="s">
        <v>167</v>
      </c>
      <c r="B118" s="72" t="s">
        <v>332</v>
      </c>
      <c r="C118" s="125" t="s">
        <v>333</v>
      </c>
      <c r="D118" s="122" t="e">
        <f>#REF!+#REF!+#REF!</f>
        <v>#REF!</v>
      </c>
      <c r="E118" s="122" t="e">
        <f>#REF!+#REF!+#REF!</f>
        <v>#REF!</v>
      </c>
      <c r="F118" s="122" t="e">
        <f>#REF!+#REF!+#REF!</f>
        <v>#REF!</v>
      </c>
      <c r="G118" s="122" t="e">
        <f>#REF!+#REF!+#REF!</f>
        <v>#REF!</v>
      </c>
      <c r="H118" s="122" t="e">
        <f>#REF!+#REF!+#REF!</f>
        <v>#REF!</v>
      </c>
      <c r="I118" s="82">
        <v>0</v>
      </c>
      <c r="J118" s="82">
        <v>0</v>
      </c>
      <c r="K118" s="82">
        <v>0</v>
      </c>
    </row>
    <row r="119" spans="1:11" ht="12" customHeight="1">
      <c r="A119" s="71" t="s">
        <v>170</v>
      </c>
      <c r="B119" s="72" t="s">
        <v>334</v>
      </c>
      <c r="C119" s="125" t="s">
        <v>335</v>
      </c>
      <c r="D119" s="122" t="e">
        <f>#REF!+#REF!+#REF!</f>
        <v>#REF!</v>
      </c>
      <c r="E119" s="122" t="e">
        <f>#REF!+#REF!+#REF!</f>
        <v>#REF!</v>
      </c>
      <c r="F119" s="122" t="e">
        <f>#REF!+#REF!+#REF!</f>
        <v>#REF!</v>
      </c>
      <c r="G119" s="122" t="e">
        <f>#REF!+#REF!+#REF!</f>
        <v>#REF!</v>
      </c>
      <c r="H119" s="122" t="e">
        <f>#REF!+#REF!+#REF!</f>
        <v>#REF!</v>
      </c>
      <c r="I119" s="82">
        <v>0</v>
      </c>
      <c r="J119" s="82">
        <v>0</v>
      </c>
      <c r="K119" s="82">
        <v>0</v>
      </c>
    </row>
    <row r="120" spans="1:11" ht="12" customHeight="1" thickBot="1">
      <c r="A120" s="126" t="s">
        <v>173</v>
      </c>
      <c r="B120" s="92" t="s">
        <v>336</v>
      </c>
      <c r="C120" s="128" t="s">
        <v>337</v>
      </c>
      <c r="D120" s="122" t="e">
        <f>#REF!+#REF!+#REF!</f>
        <v>#REF!</v>
      </c>
      <c r="E120" s="122" t="e">
        <f>#REF!+#REF!+#REF!</f>
        <v>#REF!</v>
      </c>
      <c r="F120" s="122" t="e">
        <f>#REF!+#REF!+#REF!</f>
        <v>#REF!</v>
      </c>
      <c r="G120" s="122" t="e">
        <f>#REF!+#REF!+#REF!</f>
        <v>#REF!</v>
      </c>
      <c r="H120" s="122" t="e">
        <f>#REF!+#REF!+#REF!</f>
        <v>#REF!</v>
      </c>
      <c r="I120" s="82">
        <v>0</v>
      </c>
      <c r="J120" s="82">
        <v>0</v>
      </c>
      <c r="K120" s="82">
        <v>0</v>
      </c>
    </row>
    <row r="121" spans="1:11" ht="12" customHeight="1" thickBot="1">
      <c r="A121" s="66" t="s">
        <v>7</v>
      </c>
      <c r="B121" s="67"/>
      <c r="C121" s="124" t="s">
        <v>338</v>
      </c>
      <c r="D121" s="84" t="e">
        <f>+D122+D123+D125+D126</f>
        <v>#REF!</v>
      </c>
      <c r="E121" s="84" t="e">
        <f>+E122+E123+E125+E126</f>
        <v>#REF!</v>
      </c>
      <c r="F121" s="84" t="e">
        <f>+F122+F123+F125+F126</f>
        <v>#REF!</v>
      </c>
      <c r="G121" s="84" t="e">
        <f>+G122+G123+G125+G126</f>
        <v>#REF!</v>
      </c>
      <c r="H121" s="84" t="e">
        <f>+H122+H123+H125+H126</f>
        <v>#REF!</v>
      </c>
      <c r="I121" s="84">
        <f>+I122+I123+I125+I126+I124</f>
        <v>34380217</v>
      </c>
      <c r="J121" s="84">
        <f>+J122+J123+J125+J126+J124</f>
        <v>34380217</v>
      </c>
      <c r="K121" s="84">
        <f>+K122+K123+K125+K126+K124</f>
        <v>32934371</v>
      </c>
    </row>
    <row r="122" spans="1:11" ht="12" customHeight="1">
      <c r="A122" s="71" t="s">
        <v>339</v>
      </c>
      <c r="B122" s="72" t="s">
        <v>340</v>
      </c>
      <c r="C122" s="125" t="s">
        <v>341</v>
      </c>
      <c r="D122" s="122" t="e">
        <f>#REF!+#REF!+#REF!</f>
        <v>#REF!</v>
      </c>
      <c r="E122" s="122" t="e">
        <f>#REF!+#REF!+#REF!</f>
        <v>#REF!</v>
      </c>
      <c r="F122" s="122" t="e">
        <f>#REF!+#REF!+#REF!</f>
        <v>#REF!</v>
      </c>
      <c r="G122" s="122" t="e">
        <f>#REF!+#REF!+#REF!</f>
        <v>#REF!</v>
      </c>
      <c r="H122" s="122" t="e">
        <f>#REF!+#REF!+#REF!</f>
        <v>#REF!</v>
      </c>
      <c r="I122" s="82">
        <v>0</v>
      </c>
      <c r="J122" s="82">
        <v>0</v>
      </c>
      <c r="K122" s="82">
        <v>0</v>
      </c>
    </row>
    <row r="123" spans="1:11" ht="12" customHeight="1">
      <c r="A123" s="71" t="s">
        <v>342</v>
      </c>
      <c r="B123" s="72" t="s">
        <v>343</v>
      </c>
      <c r="C123" s="125" t="s">
        <v>344</v>
      </c>
      <c r="D123" s="122" t="e">
        <f>#REF!+#REF!+#REF!</f>
        <v>#REF!</v>
      </c>
      <c r="E123" s="122" t="e">
        <f>#REF!+#REF!+#REF!</f>
        <v>#REF!</v>
      </c>
      <c r="F123" s="122" t="e">
        <f>#REF!+#REF!+#REF!</f>
        <v>#REF!</v>
      </c>
      <c r="G123" s="122" t="e">
        <f>#REF!+#REF!+#REF!</f>
        <v>#REF!</v>
      </c>
      <c r="H123" s="122" t="e">
        <f>#REF!+#REF!+#REF!</f>
        <v>#REF!</v>
      </c>
      <c r="I123" s="122">
        <v>2082110</v>
      </c>
      <c r="J123" s="122">
        <v>2082110</v>
      </c>
      <c r="K123" s="122">
        <v>2082110</v>
      </c>
    </row>
    <row r="124" spans="1:11" ht="12" customHeight="1">
      <c r="A124" s="71" t="s">
        <v>345</v>
      </c>
      <c r="B124" s="72" t="s">
        <v>346</v>
      </c>
      <c r="C124" s="125" t="s">
        <v>347</v>
      </c>
      <c r="D124" s="122" t="e">
        <f>#REF!+#REF!+#REF!</f>
        <v>#REF!</v>
      </c>
      <c r="E124" s="122" t="e">
        <f>#REF!+#REF!+#REF!</f>
        <v>#REF!</v>
      </c>
      <c r="F124" s="122" t="e">
        <f>#REF!+#REF!+#REF!</f>
        <v>#REF!</v>
      </c>
      <c r="G124" s="122" t="e">
        <f>#REF!+#REF!+#REF!</f>
        <v>#REF!</v>
      </c>
      <c r="H124" s="122" t="e">
        <f>#REF!+#REF!+#REF!</f>
        <v>#REF!</v>
      </c>
      <c r="I124" s="122">
        <v>32298107</v>
      </c>
      <c r="J124" s="122">
        <v>32298107</v>
      </c>
      <c r="K124" s="122">
        <v>30852261</v>
      </c>
    </row>
    <row r="125" spans="1:11" ht="12" customHeight="1">
      <c r="A125" s="71" t="s">
        <v>348</v>
      </c>
      <c r="B125" s="72" t="s">
        <v>349</v>
      </c>
      <c r="C125" s="125" t="s">
        <v>350</v>
      </c>
      <c r="D125" s="122" t="e">
        <f>#REF!+#REF!+#REF!</f>
        <v>#REF!</v>
      </c>
      <c r="E125" s="122" t="e">
        <f>#REF!+#REF!+#REF!</f>
        <v>#REF!</v>
      </c>
      <c r="F125" s="122" t="e">
        <f>#REF!+#REF!+#REF!</f>
        <v>#REF!</v>
      </c>
      <c r="G125" s="122" t="e">
        <f>#REF!+#REF!+#REF!</f>
        <v>#REF!</v>
      </c>
      <c r="H125" s="122" t="e">
        <f>#REF!+#REF!+#REF!</f>
        <v>#REF!</v>
      </c>
      <c r="I125" s="82">
        <v>0</v>
      </c>
      <c r="J125" s="82">
        <v>0</v>
      </c>
      <c r="K125" s="82">
        <v>0</v>
      </c>
    </row>
    <row r="126" spans="1:11" ht="12" customHeight="1" thickBot="1">
      <c r="A126" s="126" t="s">
        <v>351</v>
      </c>
      <c r="B126" s="92" t="s">
        <v>352</v>
      </c>
      <c r="C126" s="128" t="s">
        <v>353</v>
      </c>
      <c r="D126" s="122" t="e">
        <f>#REF!+#REF!+#REF!</f>
        <v>#REF!</v>
      </c>
      <c r="E126" s="122" t="e">
        <f>#REF!+#REF!+#REF!</f>
        <v>#REF!</v>
      </c>
      <c r="F126" s="122" t="e">
        <f>#REF!+#REF!+#REF!</f>
        <v>#REF!</v>
      </c>
      <c r="G126" s="122" t="e">
        <f>#REF!+#REF!+#REF!</f>
        <v>#REF!</v>
      </c>
      <c r="H126" s="122" t="e">
        <f>#REF!+#REF!+#REF!</f>
        <v>#REF!</v>
      </c>
      <c r="I126" s="88">
        <v>0</v>
      </c>
      <c r="J126" s="88">
        <v>0</v>
      </c>
      <c r="K126" s="88">
        <v>0</v>
      </c>
    </row>
    <row r="127" spans="1:11" ht="12" customHeight="1" thickBot="1">
      <c r="A127" s="66" t="s">
        <v>8</v>
      </c>
      <c r="B127" s="67" t="s">
        <v>354</v>
      </c>
      <c r="C127" s="124" t="s">
        <v>355</v>
      </c>
      <c r="D127" s="129" t="e">
        <f>+D128+D129+D130+D131</f>
        <v>#REF!</v>
      </c>
      <c r="E127" s="129" t="e">
        <f>+E128+E129+E130+E131</f>
        <v>#REF!</v>
      </c>
      <c r="F127" s="129" t="e">
        <f>+F128+F129+F130+F131</f>
        <v>#REF!</v>
      </c>
      <c r="G127" s="129" t="e">
        <f>+G128+G129+G130+G131</f>
        <v>#REF!</v>
      </c>
      <c r="H127" s="129" t="e">
        <f>+H128+H129+H130+H131</f>
        <v>#REF!</v>
      </c>
      <c r="I127" s="89">
        <v>0</v>
      </c>
      <c r="J127" s="89">
        <v>0</v>
      </c>
      <c r="K127" s="89">
        <v>0</v>
      </c>
    </row>
    <row r="128" spans="1:11" ht="12" customHeight="1">
      <c r="A128" s="71" t="s">
        <v>356</v>
      </c>
      <c r="B128" s="72" t="s">
        <v>357</v>
      </c>
      <c r="C128" s="125" t="s">
        <v>358</v>
      </c>
      <c r="D128" s="122" t="e">
        <f>#REF!+#REF!+#REF!</f>
        <v>#REF!</v>
      </c>
      <c r="E128" s="122" t="e">
        <f>#REF!+#REF!+#REF!</f>
        <v>#REF!</v>
      </c>
      <c r="F128" s="122" t="e">
        <f>#REF!+#REF!+#REF!</f>
        <v>#REF!</v>
      </c>
      <c r="G128" s="122" t="e">
        <f>#REF!+#REF!+#REF!</f>
        <v>#REF!</v>
      </c>
      <c r="H128" s="122" t="e">
        <f>#REF!+#REF!+#REF!</f>
        <v>#REF!</v>
      </c>
      <c r="I128" s="91">
        <v>0</v>
      </c>
      <c r="J128" s="91">
        <v>0</v>
      </c>
      <c r="K128" s="91">
        <v>0</v>
      </c>
    </row>
    <row r="129" spans="1:11" ht="12" customHeight="1">
      <c r="A129" s="71" t="s">
        <v>359</v>
      </c>
      <c r="B129" s="72" t="s">
        <v>360</v>
      </c>
      <c r="C129" s="125" t="s">
        <v>361</v>
      </c>
      <c r="D129" s="122" t="e">
        <f>#REF!+#REF!+#REF!</f>
        <v>#REF!</v>
      </c>
      <c r="E129" s="122" t="e">
        <f>#REF!+#REF!+#REF!</f>
        <v>#REF!</v>
      </c>
      <c r="F129" s="122" t="e">
        <f>#REF!+#REF!+#REF!</f>
        <v>#REF!</v>
      </c>
      <c r="G129" s="122" t="e">
        <f>#REF!+#REF!+#REF!</f>
        <v>#REF!</v>
      </c>
      <c r="H129" s="122" t="e">
        <f>#REF!+#REF!+#REF!</f>
        <v>#REF!</v>
      </c>
      <c r="I129" s="82">
        <v>0</v>
      </c>
      <c r="J129" s="82">
        <v>0</v>
      </c>
      <c r="K129" s="82">
        <v>0</v>
      </c>
    </row>
    <row r="130" spans="1:11" ht="12" customHeight="1">
      <c r="A130" s="71" t="s">
        <v>362</v>
      </c>
      <c r="B130" s="72" t="s">
        <v>363</v>
      </c>
      <c r="C130" s="125" t="s">
        <v>364</v>
      </c>
      <c r="D130" s="122" t="e">
        <f>#REF!+#REF!+#REF!</f>
        <v>#REF!</v>
      </c>
      <c r="E130" s="122" t="e">
        <f>#REF!+#REF!+#REF!</f>
        <v>#REF!</v>
      </c>
      <c r="F130" s="122" t="e">
        <f>#REF!+#REF!+#REF!</f>
        <v>#REF!</v>
      </c>
      <c r="G130" s="122" t="e">
        <f>#REF!+#REF!+#REF!</f>
        <v>#REF!</v>
      </c>
      <c r="H130" s="122" t="e">
        <f>#REF!+#REF!+#REF!</f>
        <v>#REF!</v>
      </c>
      <c r="I130" s="82">
        <v>0</v>
      </c>
      <c r="J130" s="82">
        <v>0</v>
      </c>
      <c r="K130" s="82">
        <v>0</v>
      </c>
    </row>
    <row r="131" spans="1:11" ht="12" customHeight="1" thickBot="1">
      <c r="A131" s="71" t="s">
        <v>365</v>
      </c>
      <c r="B131" s="72" t="s">
        <v>366</v>
      </c>
      <c r="C131" s="125" t="s">
        <v>367</v>
      </c>
      <c r="D131" s="122" t="e">
        <f>#REF!+#REF!+#REF!</f>
        <v>#REF!</v>
      </c>
      <c r="E131" s="122" t="e">
        <f>#REF!+#REF!+#REF!</f>
        <v>#REF!</v>
      </c>
      <c r="F131" s="122" t="e">
        <f>#REF!+#REF!+#REF!</f>
        <v>#REF!</v>
      </c>
      <c r="G131" s="122" t="e">
        <f>#REF!+#REF!+#REF!</f>
        <v>#REF!</v>
      </c>
      <c r="H131" s="122" t="e">
        <f>#REF!+#REF!+#REF!</f>
        <v>#REF!</v>
      </c>
      <c r="I131" s="82">
        <v>0</v>
      </c>
      <c r="J131" s="82">
        <v>0</v>
      </c>
      <c r="K131" s="82">
        <v>0</v>
      </c>
    </row>
    <row r="132" spans="1:13" ht="15" customHeight="1" thickBot="1">
      <c r="A132" s="66" t="s">
        <v>214</v>
      </c>
      <c r="B132" s="67"/>
      <c r="C132" s="124" t="s">
        <v>368</v>
      </c>
      <c r="D132" s="130" t="e">
        <f aca="true" t="shared" si="7" ref="D132:K132">+D112+D116+D121+D127</f>
        <v>#REF!</v>
      </c>
      <c r="E132" s="130" t="e">
        <f t="shared" si="7"/>
        <v>#REF!</v>
      </c>
      <c r="F132" s="130" t="e">
        <f t="shared" si="7"/>
        <v>#REF!</v>
      </c>
      <c r="G132" s="130" t="e">
        <f t="shared" si="7"/>
        <v>#REF!</v>
      </c>
      <c r="H132" s="130" t="e">
        <f t="shared" si="7"/>
        <v>#REF!</v>
      </c>
      <c r="I132" s="130">
        <f t="shared" si="7"/>
        <v>34380217</v>
      </c>
      <c r="J132" s="130">
        <f t="shared" si="7"/>
        <v>34380217</v>
      </c>
      <c r="K132" s="130">
        <f t="shared" si="7"/>
        <v>32934371</v>
      </c>
      <c r="L132" s="131"/>
      <c r="M132" s="131"/>
    </row>
    <row r="133" spans="1:11" s="70" customFormat="1" ht="12.75" customHeight="1" thickBot="1">
      <c r="A133" s="132" t="s">
        <v>369</v>
      </c>
      <c r="B133" s="133"/>
      <c r="C133" s="134" t="s">
        <v>370</v>
      </c>
      <c r="D133" s="130" t="e">
        <f aca="true" t="shared" si="8" ref="D133:K133">+D111+D132</f>
        <v>#REF!</v>
      </c>
      <c r="E133" s="130" t="e">
        <f t="shared" si="8"/>
        <v>#REF!</v>
      </c>
      <c r="F133" s="130" t="e">
        <f t="shared" si="8"/>
        <v>#REF!</v>
      </c>
      <c r="G133" s="130" t="e">
        <f t="shared" si="8"/>
        <v>#REF!</v>
      </c>
      <c r="H133" s="130" t="e">
        <f t="shared" si="8"/>
        <v>#REF!</v>
      </c>
      <c r="I133" s="130">
        <f t="shared" si="8"/>
        <v>34380217</v>
      </c>
      <c r="J133" s="130">
        <f t="shared" si="8"/>
        <v>227161126</v>
      </c>
      <c r="K133" s="130">
        <f t="shared" si="8"/>
        <v>32934371</v>
      </c>
    </row>
    <row r="134" ht="7.5" customHeight="1"/>
    <row r="135" spans="1:10" ht="15.75">
      <c r="A135" s="220" t="s">
        <v>371</v>
      </c>
      <c r="B135" s="220"/>
      <c r="C135" s="220"/>
      <c r="D135" s="220"/>
      <c r="E135" s="220"/>
      <c r="F135" s="220"/>
      <c r="G135" s="220"/>
      <c r="H135" s="220"/>
      <c r="I135" s="220"/>
      <c r="J135" s="220"/>
    </row>
    <row r="136" spans="1:6" ht="12" customHeight="1" thickBot="1">
      <c r="A136" s="221" t="s">
        <v>372</v>
      </c>
      <c r="B136" s="221"/>
      <c r="C136" s="221"/>
      <c r="D136" s="57"/>
      <c r="E136" s="57"/>
      <c r="F136" s="57"/>
    </row>
    <row r="137" spans="1:11" ht="25.5" customHeight="1" thickBot="1">
      <c r="A137" s="66">
        <v>1</v>
      </c>
      <c r="B137" s="67"/>
      <c r="C137" s="119" t="s">
        <v>373</v>
      </c>
      <c r="D137" s="69" t="e">
        <f>+D62-D111</f>
        <v>#REF!</v>
      </c>
      <c r="E137" s="69" t="e">
        <f aca="true" t="shared" si="9" ref="E137:J137">+E62-E111</f>
        <v>#REF!</v>
      </c>
      <c r="F137" s="69" t="e">
        <f t="shared" si="9"/>
        <v>#REF!</v>
      </c>
      <c r="G137" s="69" t="e">
        <f t="shared" si="9"/>
        <v>#REF!</v>
      </c>
      <c r="H137" s="69" t="e">
        <f t="shared" si="9"/>
        <v>#REF!</v>
      </c>
      <c r="I137" s="69"/>
      <c r="J137" s="69">
        <f t="shared" si="9"/>
        <v>31372115</v>
      </c>
      <c r="K137" s="69"/>
    </row>
    <row r="138" spans="1:11" ht="27.75" customHeight="1" thickBot="1">
      <c r="A138" s="66" t="s">
        <v>2</v>
      </c>
      <c r="B138" s="67"/>
      <c r="C138" s="119" t="s">
        <v>374</v>
      </c>
      <c r="D138" s="69" t="e">
        <f>+D88-D132</f>
        <v>#REF!</v>
      </c>
      <c r="E138" s="69" t="e">
        <f aca="true" t="shared" si="10" ref="E138:J138">+E88-E132</f>
        <v>#REF!</v>
      </c>
      <c r="F138" s="69" t="e">
        <f t="shared" si="10"/>
        <v>#REF!</v>
      </c>
      <c r="G138" s="69" t="e">
        <f t="shared" si="10"/>
        <v>#REF!</v>
      </c>
      <c r="H138" s="69" t="e">
        <f t="shared" si="10"/>
        <v>#REF!</v>
      </c>
      <c r="I138" s="69"/>
      <c r="J138" s="69">
        <f t="shared" si="10"/>
        <v>-31372115</v>
      </c>
      <c r="K138" s="69"/>
    </row>
    <row r="140" spans="4:7" ht="15.75">
      <c r="D140" s="137" t="e">
        <f>D133-D89</f>
        <v>#REF!</v>
      </c>
      <c r="E140" s="137"/>
      <c r="G140" s="138" t="e">
        <f>G133-#REF!</f>
        <v>#REF!</v>
      </c>
    </row>
  </sheetData>
  <sheetProtection/>
  <mergeCells count="6">
    <mergeCell ref="A91:J91"/>
    <mergeCell ref="A92:C92"/>
    <mergeCell ref="A135:J135"/>
    <mergeCell ref="A136:C136"/>
    <mergeCell ref="A1:K2"/>
    <mergeCell ref="A3:C3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landscape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1.00390625" style="2" customWidth="1"/>
    <col min="2" max="2" width="43.00390625" style="1" customWidth="1"/>
    <col min="3" max="3" width="17.375" style="1" customWidth="1"/>
    <col min="4" max="5" width="17.50390625" style="1" customWidth="1"/>
    <col min="6" max="16384" width="9.375" style="1" customWidth="1"/>
  </cols>
  <sheetData>
    <row r="1" spans="3:5" ht="12.75">
      <c r="C1" s="10"/>
      <c r="E1" s="10" t="s">
        <v>29</v>
      </c>
    </row>
    <row r="2" ht="12.75">
      <c r="C2" s="10"/>
    </row>
    <row r="3" ht="12.75">
      <c r="C3" s="10"/>
    </row>
    <row r="5" spans="1:10" ht="18.75">
      <c r="A5" s="224" t="s">
        <v>817</v>
      </c>
      <c r="B5" s="225"/>
      <c r="C5" s="225"/>
      <c r="D5" s="225"/>
      <c r="E5" s="225"/>
      <c r="F5" s="5"/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9"/>
      <c r="B7" s="5"/>
      <c r="C7" s="5"/>
      <c r="D7" s="5"/>
      <c r="E7" s="5"/>
      <c r="F7" s="5"/>
      <c r="G7" s="5"/>
      <c r="H7" s="5"/>
      <c r="I7" s="5"/>
      <c r="J7" s="5"/>
    </row>
    <row r="8" spans="1:10" ht="18.75">
      <c r="A8" s="224" t="s">
        <v>838</v>
      </c>
      <c r="B8" s="225"/>
      <c r="C8" s="225"/>
      <c r="D8" s="225"/>
      <c r="E8" s="22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/>
      <c r="B12" s="5"/>
      <c r="C12" s="11"/>
      <c r="D12" s="5"/>
      <c r="E12" s="11" t="s">
        <v>40</v>
      </c>
      <c r="F12" s="5"/>
      <c r="G12" s="5"/>
      <c r="H12" s="5"/>
      <c r="I12" s="5"/>
      <c r="J12" s="5"/>
    </row>
    <row r="13" spans="1:10" ht="49.5" customHeight="1">
      <c r="A13" s="9"/>
      <c r="B13" s="13" t="s">
        <v>10</v>
      </c>
      <c r="C13" s="35" t="s">
        <v>825</v>
      </c>
      <c r="D13" s="35" t="s">
        <v>831</v>
      </c>
      <c r="E13" s="35" t="s">
        <v>821</v>
      </c>
      <c r="F13" s="5"/>
      <c r="G13" s="5"/>
      <c r="H13" s="5"/>
      <c r="I13" s="5"/>
      <c r="J13" s="5"/>
    </row>
    <row r="14" spans="1:10" ht="12.75">
      <c r="A14" s="9"/>
      <c r="B14" s="12" t="s">
        <v>839</v>
      </c>
      <c r="C14" s="227">
        <v>500000</v>
      </c>
      <c r="D14" s="227">
        <v>533740</v>
      </c>
      <c r="E14" s="15">
        <v>458500</v>
      </c>
      <c r="F14" s="5"/>
      <c r="G14" s="5"/>
      <c r="H14" s="5"/>
      <c r="I14" s="5"/>
      <c r="J14" s="5"/>
    </row>
    <row r="15" spans="1:10" ht="12.75">
      <c r="A15" s="9"/>
      <c r="B15" s="194" t="s">
        <v>840</v>
      </c>
      <c r="C15" s="228"/>
      <c r="D15" s="228"/>
      <c r="E15" s="185">
        <v>75240</v>
      </c>
      <c r="F15" s="5"/>
      <c r="G15" s="5"/>
      <c r="H15" s="5"/>
      <c r="I15" s="5"/>
      <c r="J15" s="5"/>
    </row>
    <row r="16" spans="1:10" ht="12.75">
      <c r="A16" s="9"/>
      <c r="B16" s="194" t="s">
        <v>841</v>
      </c>
      <c r="C16" s="185">
        <v>7512000</v>
      </c>
      <c r="D16" s="185">
        <v>8158840</v>
      </c>
      <c r="E16" s="185">
        <v>8158840</v>
      </c>
      <c r="F16" s="5"/>
      <c r="G16" s="5"/>
      <c r="H16" s="5"/>
      <c r="I16" s="5"/>
      <c r="J16" s="5"/>
    </row>
    <row r="17" spans="2:5" ht="31.5">
      <c r="B17" s="35" t="s">
        <v>30</v>
      </c>
      <c r="C17" s="36">
        <f>C14+C16</f>
        <v>8012000</v>
      </c>
      <c r="D17" s="36">
        <f>D14+D16</f>
        <v>8692580</v>
      </c>
      <c r="E17" s="36">
        <f>SUM(E14:E16)</f>
        <v>8692580</v>
      </c>
    </row>
    <row r="18" ht="12.75">
      <c r="E18" s="52"/>
    </row>
  </sheetData>
  <sheetProtection/>
  <mergeCells count="4">
    <mergeCell ref="A5:E5"/>
    <mergeCell ref="A8:E8"/>
    <mergeCell ref="C14:C15"/>
    <mergeCell ref="D14:D15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8" sqref="C18:E18"/>
    </sheetView>
  </sheetViews>
  <sheetFormatPr defaultColWidth="9.00390625" defaultRowHeight="12.75"/>
  <cols>
    <col min="1" max="1" width="3.125" style="2" customWidth="1"/>
    <col min="2" max="2" width="40.875" style="1" customWidth="1"/>
    <col min="3" max="3" width="17.625" style="1" customWidth="1"/>
    <col min="4" max="4" width="17.375" style="1" customWidth="1"/>
    <col min="5" max="5" width="17.50390625" style="1" customWidth="1"/>
    <col min="6" max="16384" width="9.375" style="1" customWidth="1"/>
  </cols>
  <sheetData>
    <row r="1" ht="12.75">
      <c r="C1" s="10"/>
    </row>
    <row r="2" spans="3:5" ht="12.75">
      <c r="C2" s="24"/>
      <c r="E2" s="24" t="s">
        <v>31</v>
      </c>
    </row>
    <row r="3" ht="12.75">
      <c r="C3" s="10"/>
    </row>
    <row r="4" ht="12.75">
      <c r="C4" s="24"/>
    </row>
    <row r="5" ht="12.75">
      <c r="C5" s="10"/>
    </row>
    <row r="7" spans="1:10" ht="18.75">
      <c r="A7" s="224" t="s">
        <v>817</v>
      </c>
      <c r="B7" s="225"/>
      <c r="C7" s="225"/>
      <c r="D7" s="225"/>
      <c r="E7" s="225"/>
      <c r="F7" s="5"/>
      <c r="G7" s="5"/>
      <c r="H7" s="5"/>
      <c r="I7" s="5"/>
      <c r="J7" s="5"/>
    </row>
    <row r="8" spans="1:10" ht="12.75">
      <c r="A8" s="9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224" t="s">
        <v>842</v>
      </c>
      <c r="B10" s="225"/>
      <c r="C10" s="225"/>
      <c r="D10" s="225"/>
      <c r="E10" s="22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9"/>
      <c r="B14" s="19"/>
      <c r="C14" s="40"/>
      <c r="D14" s="5"/>
      <c r="E14" s="40" t="s">
        <v>823</v>
      </c>
      <c r="F14" s="5"/>
      <c r="G14" s="5"/>
      <c r="H14" s="5"/>
      <c r="I14" s="5"/>
      <c r="J14" s="5"/>
    </row>
    <row r="15" spans="1:10" ht="49.5" customHeight="1">
      <c r="A15" s="17"/>
      <c r="B15" s="13" t="s">
        <v>33</v>
      </c>
      <c r="C15" s="35" t="s">
        <v>825</v>
      </c>
      <c r="D15" s="35" t="s">
        <v>831</v>
      </c>
      <c r="E15" s="35" t="s">
        <v>821</v>
      </c>
      <c r="F15" s="5"/>
      <c r="G15" s="5"/>
      <c r="H15" s="5"/>
      <c r="I15" s="5"/>
      <c r="J15" s="5"/>
    </row>
    <row r="16" spans="1:10" ht="15.75" hidden="1">
      <c r="A16" s="17"/>
      <c r="B16" s="20"/>
      <c r="C16" s="15"/>
      <c r="D16" s="15"/>
      <c r="E16" s="15"/>
      <c r="F16" s="5"/>
      <c r="G16" s="5"/>
      <c r="H16" s="5"/>
      <c r="I16" s="5"/>
      <c r="J16" s="5"/>
    </row>
    <row r="17" spans="1:10" ht="15.75">
      <c r="A17" s="17"/>
      <c r="B17" s="21" t="s">
        <v>843</v>
      </c>
      <c r="C17" s="22">
        <v>2081590</v>
      </c>
      <c r="D17" s="22">
        <v>2149800</v>
      </c>
      <c r="E17" s="22">
        <v>2095246</v>
      </c>
      <c r="F17" s="5"/>
      <c r="G17" s="5"/>
      <c r="H17" s="5"/>
      <c r="I17" s="5"/>
      <c r="J17" s="5"/>
    </row>
    <row r="18" spans="1:10" ht="15.75">
      <c r="A18" s="17"/>
      <c r="B18" s="20" t="s">
        <v>34</v>
      </c>
      <c r="C18" s="22">
        <v>2081590</v>
      </c>
      <c r="D18" s="22">
        <v>2149800</v>
      </c>
      <c r="E18" s="22">
        <v>2095246</v>
      </c>
      <c r="F18" s="5"/>
      <c r="G18" s="5"/>
      <c r="H18" s="5"/>
      <c r="I18" s="5"/>
      <c r="J18" s="5"/>
    </row>
    <row r="19" spans="1:10" ht="15.75">
      <c r="A19" s="17"/>
      <c r="B19" s="29"/>
      <c r="C19" s="30"/>
      <c r="D19" s="5"/>
      <c r="E19" s="5"/>
      <c r="F19" s="5"/>
      <c r="G19" s="5"/>
      <c r="H19" s="5"/>
      <c r="I19" s="5"/>
      <c r="J19" s="5"/>
    </row>
    <row r="20" spans="1:10" ht="15.75">
      <c r="A20" s="17"/>
      <c r="B20" s="27"/>
      <c r="C20" s="28"/>
      <c r="D20" s="5"/>
      <c r="E20" s="5"/>
      <c r="F20" s="5"/>
      <c r="G20" s="5"/>
      <c r="H20" s="5"/>
      <c r="I20" s="5"/>
      <c r="J20" s="5"/>
    </row>
    <row r="21" spans="1:10" ht="15.75">
      <c r="A21" s="9"/>
      <c r="B21" s="29"/>
      <c r="C21" s="30"/>
      <c r="D21" s="5"/>
      <c r="E21" s="5"/>
      <c r="F21" s="5"/>
      <c r="G21" s="5"/>
      <c r="H21" s="5"/>
      <c r="I21" s="5"/>
      <c r="J21" s="5"/>
    </row>
    <row r="22" spans="1:10" ht="12.75">
      <c r="A22" s="9"/>
      <c r="B22" s="19"/>
      <c r="C22" s="19"/>
      <c r="D22" s="5"/>
      <c r="E22" s="5"/>
      <c r="F22" s="5"/>
      <c r="G22" s="5"/>
      <c r="H22" s="5"/>
      <c r="I22" s="5"/>
      <c r="J22" s="5"/>
    </row>
    <row r="23" spans="1:10" ht="12.75">
      <c r="A23" s="9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9"/>
      <c r="B25" s="5"/>
      <c r="C25" s="5"/>
      <c r="D25" s="5"/>
      <c r="E25" s="5"/>
      <c r="F25" s="5"/>
      <c r="G25" s="5"/>
      <c r="H25" s="5"/>
      <c r="I25" s="5"/>
      <c r="J25" s="5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9.375" style="2" customWidth="1"/>
    <col min="2" max="2" width="42.625" style="1" customWidth="1"/>
    <col min="3" max="3" width="35.50390625" style="1" customWidth="1"/>
    <col min="4" max="16384" width="9.375" style="1" customWidth="1"/>
  </cols>
  <sheetData>
    <row r="1" ht="12.75">
      <c r="C1" s="10"/>
    </row>
    <row r="2" ht="12.75">
      <c r="C2" s="24" t="s">
        <v>36</v>
      </c>
    </row>
    <row r="3" ht="12.75">
      <c r="C3" s="10"/>
    </row>
    <row r="4" ht="12.75">
      <c r="C4" s="24"/>
    </row>
    <row r="5" ht="12.75">
      <c r="C5" s="10"/>
    </row>
    <row r="7" spans="1:10" ht="18.75">
      <c r="A7" s="224" t="s">
        <v>817</v>
      </c>
      <c r="B7" s="224"/>
      <c r="C7" s="224"/>
      <c r="D7" s="224"/>
      <c r="E7" s="5"/>
      <c r="F7" s="5"/>
      <c r="G7" s="5"/>
      <c r="H7" s="5"/>
      <c r="I7" s="5"/>
      <c r="J7" s="5"/>
    </row>
    <row r="8" spans="1:10" ht="12.75">
      <c r="A8" s="9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224" t="s">
        <v>41</v>
      </c>
      <c r="B10" s="224"/>
      <c r="C10" s="224"/>
      <c r="D10" s="224"/>
      <c r="E10" s="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5"/>
      <c r="J13" s="5"/>
    </row>
    <row r="14" spans="1:10" ht="13.5" thickBot="1">
      <c r="A14" s="9"/>
      <c r="B14" s="33"/>
      <c r="C14" s="34" t="s">
        <v>823</v>
      </c>
      <c r="D14" s="5"/>
      <c r="E14" s="5"/>
      <c r="F14" s="5"/>
      <c r="G14" s="5"/>
      <c r="H14" s="5"/>
      <c r="I14" s="5"/>
      <c r="J14" s="5"/>
    </row>
    <row r="15" spans="1:10" ht="49.5" customHeight="1">
      <c r="A15" s="18"/>
      <c r="B15" s="31"/>
      <c r="C15" s="32" t="s">
        <v>847</v>
      </c>
      <c r="D15" s="5"/>
      <c r="E15" s="5"/>
      <c r="F15" s="5"/>
      <c r="G15" s="5"/>
      <c r="H15" s="5"/>
      <c r="I15" s="5"/>
      <c r="J15" s="5"/>
    </row>
    <row r="16" spans="1:10" ht="15.75">
      <c r="A16" s="17"/>
      <c r="B16" s="21" t="s">
        <v>41</v>
      </c>
      <c r="C16" s="22"/>
      <c r="D16" s="5"/>
      <c r="E16" s="5"/>
      <c r="F16" s="5"/>
      <c r="G16" s="5"/>
      <c r="H16" s="5"/>
      <c r="I16" s="5"/>
      <c r="J16" s="5"/>
    </row>
    <row r="17" spans="1:10" ht="15.75">
      <c r="A17" s="17"/>
      <c r="B17" s="21" t="s">
        <v>846</v>
      </c>
      <c r="C17" s="22">
        <v>112908061</v>
      </c>
      <c r="D17" s="5"/>
      <c r="E17" s="5"/>
      <c r="F17" s="5"/>
      <c r="G17" s="5"/>
      <c r="H17" s="5"/>
      <c r="I17" s="5"/>
      <c r="J17" s="5"/>
    </row>
    <row r="18" spans="1:10" ht="15.75">
      <c r="A18" s="17"/>
      <c r="B18" s="21" t="s">
        <v>844</v>
      </c>
      <c r="C18" s="22">
        <v>134998</v>
      </c>
      <c r="D18" s="5"/>
      <c r="E18" s="5"/>
      <c r="F18" s="5"/>
      <c r="G18" s="5"/>
      <c r="H18" s="5"/>
      <c r="I18" s="5"/>
      <c r="J18" s="5"/>
    </row>
    <row r="19" spans="1:10" ht="15.75">
      <c r="A19" s="17"/>
      <c r="B19" s="37" t="s">
        <v>845</v>
      </c>
      <c r="C19" s="26">
        <v>1811241</v>
      </c>
      <c r="D19" s="5"/>
      <c r="E19" s="5"/>
      <c r="F19" s="5"/>
      <c r="G19" s="5"/>
      <c r="H19" s="5"/>
      <c r="I19" s="5"/>
      <c r="J19" s="5"/>
    </row>
    <row r="20" spans="1:10" ht="16.5" thickBot="1">
      <c r="A20" s="17"/>
      <c r="B20" s="39" t="s">
        <v>11</v>
      </c>
      <c r="C20" s="38">
        <f>SUM(C17:C19)</f>
        <v>114854300</v>
      </c>
      <c r="D20" s="5"/>
      <c r="E20" s="5"/>
      <c r="F20" s="5"/>
      <c r="G20" s="5"/>
      <c r="H20" s="5"/>
      <c r="I20" s="5"/>
      <c r="J20" s="5"/>
    </row>
    <row r="21" spans="1:10" ht="15.75">
      <c r="A21" s="17"/>
      <c r="B21" s="29"/>
      <c r="C21" s="30"/>
      <c r="D21" s="5"/>
      <c r="E21" s="5"/>
      <c r="F21" s="5"/>
      <c r="G21" s="5"/>
      <c r="H21" s="5"/>
      <c r="I21" s="5"/>
      <c r="J21" s="5"/>
    </row>
    <row r="22" spans="1:10" ht="15.75">
      <c r="A22" s="17"/>
      <c r="B22" s="27"/>
      <c r="C22" s="28"/>
      <c r="D22" s="5"/>
      <c r="E22" s="5"/>
      <c r="F22" s="5"/>
      <c r="G22" s="5"/>
      <c r="H22" s="5"/>
      <c r="I22" s="5"/>
      <c r="J22" s="5"/>
    </row>
    <row r="23" spans="1:10" ht="15.75">
      <c r="A23" s="9"/>
      <c r="B23" s="29"/>
      <c r="C23" s="30"/>
      <c r="D23" s="5"/>
      <c r="E23" s="5"/>
      <c r="F23" s="5"/>
      <c r="G23" s="5"/>
      <c r="H23" s="5"/>
      <c r="I23" s="5"/>
      <c r="J23" s="5"/>
    </row>
    <row r="24" spans="1:10" ht="12.75">
      <c r="A24" s="9"/>
      <c r="B24" s="19"/>
      <c r="C24" s="19"/>
      <c r="D24" s="5"/>
      <c r="E24" s="5"/>
      <c r="F24" s="5"/>
      <c r="G24" s="5"/>
      <c r="H24" s="5"/>
      <c r="I24" s="5"/>
      <c r="J24" s="5"/>
    </row>
    <row r="25" spans="1:10" ht="12.75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9"/>
      <c r="B27" s="5"/>
      <c r="C27" s="5"/>
      <c r="D27" s="5"/>
      <c r="E27" s="5"/>
      <c r="F27" s="5"/>
      <c r="G27" s="5"/>
      <c r="H27" s="5"/>
      <c r="I27" s="5"/>
      <c r="J27" s="5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9.375" style="2" customWidth="1"/>
    <col min="2" max="2" width="34.875" style="1" customWidth="1"/>
    <col min="3" max="3" width="16.375" style="1" customWidth="1"/>
    <col min="4" max="4" width="17.00390625" style="1" customWidth="1"/>
    <col min="5" max="5" width="16.375" style="1" customWidth="1"/>
    <col min="6" max="16384" width="9.375" style="1" customWidth="1"/>
  </cols>
  <sheetData>
    <row r="1" ht="12.75">
      <c r="D1" s="10"/>
    </row>
    <row r="2" spans="4:5" ht="12.75">
      <c r="D2" s="10"/>
      <c r="E2" s="10" t="s">
        <v>35</v>
      </c>
    </row>
    <row r="3" ht="12.75">
      <c r="D3" s="10"/>
    </row>
    <row r="4" spans="4:7" ht="12.75">
      <c r="D4" s="24"/>
      <c r="F4" s="225"/>
      <c r="G4" s="225"/>
    </row>
    <row r="5" ht="12.75">
      <c r="D5" s="10"/>
    </row>
    <row r="7" spans="1:11" ht="18.75">
      <c r="A7" s="224" t="s">
        <v>817</v>
      </c>
      <c r="B7" s="224"/>
      <c r="C7" s="224"/>
      <c r="D7" s="224"/>
      <c r="E7" s="224"/>
      <c r="F7" s="5"/>
      <c r="G7" s="5"/>
      <c r="H7" s="5"/>
      <c r="I7" s="5"/>
      <c r="J7" s="5"/>
      <c r="K7" s="5"/>
    </row>
    <row r="8" spans="1:11" ht="12.75">
      <c r="A8" s="9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9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8.75">
      <c r="A10" s="224" t="s">
        <v>37</v>
      </c>
      <c r="B10" s="224"/>
      <c r="C10" s="224"/>
      <c r="D10" s="224"/>
      <c r="E10" s="224"/>
      <c r="F10" s="5"/>
      <c r="G10" s="5"/>
      <c r="H10" s="5"/>
      <c r="I10" s="5"/>
      <c r="J10" s="5"/>
      <c r="K10" s="5"/>
    </row>
    <row r="11" spans="1:11" ht="12.75">
      <c r="A11" s="9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9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3.5" thickBot="1">
      <c r="A14" s="9"/>
      <c r="B14" s="33"/>
      <c r="C14" s="33"/>
      <c r="D14" s="34"/>
      <c r="E14" s="11" t="s">
        <v>40</v>
      </c>
      <c r="F14" s="5"/>
      <c r="G14" s="5"/>
      <c r="H14" s="5"/>
      <c r="I14" s="5"/>
      <c r="J14" s="5"/>
      <c r="K14" s="5"/>
    </row>
    <row r="15" spans="1:11" ht="49.5" customHeight="1">
      <c r="A15" s="18"/>
      <c r="B15" s="31" t="s">
        <v>38</v>
      </c>
      <c r="C15" s="53" t="s">
        <v>848</v>
      </c>
      <c r="D15" s="47" t="s">
        <v>831</v>
      </c>
      <c r="E15" s="35" t="s">
        <v>821</v>
      </c>
      <c r="F15" s="5"/>
      <c r="G15" s="5"/>
      <c r="H15" s="5"/>
      <c r="I15" s="5"/>
      <c r="J15" s="5"/>
      <c r="K15" s="5"/>
    </row>
    <row r="16" spans="1:11" ht="15.75">
      <c r="A16" s="17"/>
      <c r="B16" s="21" t="s">
        <v>852</v>
      </c>
      <c r="C16" s="21">
        <v>0</v>
      </c>
      <c r="D16" s="22">
        <v>887400</v>
      </c>
      <c r="E16" s="22">
        <v>887400</v>
      </c>
      <c r="F16" s="5"/>
      <c r="G16" s="5" t="s">
        <v>854</v>
      </c>
      <c r="H16" s="5"/>
      <c r="I16" s="5"/>
      <c r="J16" s="5"/>
      <c r="K16" s="5"/>
    </row>
    <row r="17" spans="1:11" ht="15.75">
      <c r="A17" s="17"/>
      <c r="B17" s="21" t="s">
        <v>853</v>
      </c>
      <c r="C17" s="21">
        <v>0</v>
      </c>
      <c r="D17" s="22">
        <v>1237567</v>
      </c>
      <c r="E17" s="22">
        <v>1237567</v>
      </c>
      <c r="F17" s="5"/>
      <c r="G17" s="5" t="s">
        <v>855</v>
      </c>
      <c r="H17" s="5"/>
      <c r="I17" s="5"/>
      <c r="J17" s="5"/>
      <c r="K17" s="5"/>
    </row>
    <row r="18" spans="1:11" ht="15.75" hidden="1">
      <c r="A18" s="17"/>
      <c r="B18" s="21"/>
      <c r="C18" s="21"/>
      <c r="D18" s="22"/>
      <c r="E18" s="22"/>
      <c r="F18" s="5"/>
      <c r="G18" s="5"/>
      <c r="H18" s="5"/>
      <c r="I18" s="5"/>
      <c r="J18" s="5"/>
      <c r="K18" s="5"/>
    </row>
    <row r="19" spans="1:11" ht="16.5" hidden="1" thickBot="1">
      <c r="A19" s="17"/>
      <c r="B19" s="48"/>
      <c r="C19" s="48"/>
      <c r="D19" s="49"/>
      <c r="E19" s="49"/>
      <c r="F19" s="5"/>
      <c r="G19" s="5"/>
      <c r="H19" s="5"/>
      <c r="I19" s="5"/>
      <c r="J19" s="5"/>
      <c r="K19" s="5"/>
    </row>
    <row r="20" spans="1:11" ht="15.75">
      <c r="A20" s="17"/>
      <c r="B20" s="37" t="s">
        <v>849</v>
      </c>
      <c r="C20" s="37">
        <v>0</v>
      </c>
      <c r="D20" s="26">
        <v>212580</v>
      </c>
      <c r="E20" s="26">
        <v>212580</v>
      </c>
      <c r="F20" s="5"/>
      <c r="G20" s="5"/>
      <c r="H20" s="5"/>
      <c r="I20" s="5"/>
      <c r="J20" s="5"/>
      <c r="K20" s="5"/>
    </row>
    <row r="21" spans="1:11" ht="15.75">
      <c r="A21" s="17"/>
      <c r="B21" s="37" t="s">
        <v>850</v>
      </c>
      <c r="C21" s="37">
        <v>0</v>
      </c>
      <c r="D21" s="26">
        <v>470385</v>
      </c>
      <c r="E21" s="26">
        <v>256535</v>
      </c>
      <c r="F21" s="5"/>
      <c r="G21" s="5"/>
      <c r="H21" s="5"/>
      <c r="I21" s="5"/>
      <c r="J21" s="5"/>
      <c r="K21" s="5"/>
    </row>
    <row r="22" spans="1:11" ht="15.75">
      <c r="A22" s="17"/>
      <c r="B22" s="37" t="s">
        <v>851</v>
      </c>
      <c r="C22" s="37">
        <v>0</v>
      </c>
      <c r="D22" s="26">
        <v>460805</v>
      </c>
      <c r="E22" s="26">
        <v>460805</v>
      </c>
      <c r="F22" s="5"/>
      <c r="G22" s="5"/>
      <c r="H22" s="5"/>
      <c r="I22" s="5"/>
      <c r="J22" s="5"/>
      <c r="K22" s="5"/>
    </row>
    <row r="23" spans="1:11" ht="15.75">
      <c r="A23" s="17"/>
      <c r="B23" s="20" t="s">
        <v>11</v>
      </c>
      <c r="C23" s="20">
        <v>865</v>
      </c>
      <c r="D23" s="23">
        <v>26912</v>
      </c>
      <c r="E23" s="23">
        <f>SUM(E16:E22)</f>
        <v>3054887</v>
      </c>
      <c r="F23" s="5"/>
      <c r="G23" s="5"/>
      <c r="H23" s="5"/>
      <c r="I23" s="5"/>
      <c r="J23" s="5"/>
      <c r="K23" s="5"/>
    </row>
    <row r="24" spans="1:11" ht="15.75">
      <c r="A24" s="9"/>
      <c r="B24" s="29"/>
      <c r="C24" s="29"/>
      <c r="D24" s="30"/>
      <c r="E24" s="5"/>
      <c r="F24" s="5"/>
      <c r="G24" s="5"/>
      <c r="H24" s="5"/>
      <c r="I24" s="5"/>
      <c r="J24" s="5"/>
      <c r="K24" s="5"/>
    </row>
    <row r="25" spans="1:11" ht="12.75">
      <c r="A25" s="9"/>
      <c r="B25" s="19"/>
      <c r="C25" s="19"/>
      <c r="D25" s="19"/>
      <c r="E25" s="5"/>
      <c r="F25" s="5"/>
      <c r="G25" s="5"/>
      <c r="H25" s="5"/>
      <c r="I25" s="5"/>
      <c r="J25" s="5"/>
      <c r="K25" s="5"/>
    </row>
    <row r="26" spans="1:11" ht="12.75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9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sheetProtection/>
  <mergeCells count="3">
    <mergeCell ref="F4:G4"/>
    <mergeCell ref="A7:E7"/>
    <mergeCell ref="A10:E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&amp;R&amp;"Times New Roman CE,Félkövér dőlt"&amp;11 </oddHeader>
    <oddFooter>&amp;C
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7.625" style="0" bestFit="1" customWidth="1"/>
    <col min="2" max="2" width="14.125" style="0" customWidth="1"/>
    <col min="3" max="3" width="12.375" style="0" customWidth="1"/>
    <col min="4" max="4" width="15.625" style="0" customWidth="1"/>
    <col min="5" max="5" width="14.625" style="0" customWidth="1"/>
  </cols>
  <sheetData>
    <row r="1" spans="1:8" ht="12.75">
      <c r="A1" s="229" t="s">
        <v>856</v>
      </c>
      <c r="B1" s="229"/>
      <c r="C1" s="229"/>
      <c r="D1" s="229"/>
      <c r="E1" s="229"/>
      <c r="F1" s="284" t="s">
        <v>969</v>
      </c>
      <c r="G1" s="284"/>
      <c r="H1" s="284"/>
    </row>
    <row r="2" spans="1:5" ht="12.75">
      <c r="A2" s="229" t="s">
        <v>857</v>
      </c>
      <c r="B2" s="230"/>
      <c r="C2" s="230"/>
      <c r="D2" s="230"/>
      <c r="E2" s="230"/>
    </row>
    <row r="3" spans="1:5" ht="13.5" thickBot="1">
      <c r="A3" s="195"/>
      <c r="B3" s="195"/>
      <c r="C3" s="195"/>
      <c r="D3" s="195"/>
      <c r="E3" s="195"/>
    </row>
    <row r="4" spans="1:5" ht="12.75">
      <c r="A4" s="231" t="s">
        <v>858</v>
      </c>
      <c r="B4" s="234" t="s">
        <v>859</v>
      </c>
      <c r="C4" s="235"/>
      <c r="D4" s="235"/>
      <c r="E4" s="236"/>
    </row>
    <row r="5" spans="1:5" ht="12.75">
      <c r="A5" s="232"/>
      <c r="B5" s="237">
        <v>42736</v>
      </c>
      <c r="C5" s="238"/>
      <c r="D5" s="238"/>
      <c r="E5" s="239"/>
    </row>
    <row r="6" spans="1:5" ht="25.5">
      <c r="A6" s="233"/>
      <c r="B6" s="210" t="s">
        <v>860</v>
      </c>
      <c r="C6" s="196" t="s">
        <v>861</v>
      </c>
      <c r="D6" s="197" t="s">
        <v>863</v>
      </c>
      <c r="E6" s="211" t="s">
        <v>11</v>
      </c>
    </row>
    <row r="7" spans="1:5" ht="12.75">
      <c r="A7" s="198" t="s">
        <v>846</v>
      </c>
      <c r="B7" s="212">
        <v>2.5</v>
      </c>
      <c r="C7" s="199">
        <v>0</v>
      </c>
      <c r="D7" s="199">
        <v>0</v>
      </c>
      <c r="E7" s="213">
        <v>2.5</v>
      </c>
    </row>
    <row r="8" spans="1:5" ht="12.75">
      <c r="A8" s="200" t="s">
        <v>862</v>
      </c>
      <c r="B8" s="214">
        <v>0</v>
      </c>
      <c r="C8" s="201">
        <v>5</v>
      </c>
      <c r="D8" s="201">
        <v>0</v>
      </c>
      <c r="E8" s="215">
        <v>5</v>
      </c>
    </row>
    <row r="9" spans="1:5" ht="12.75">
      <c r="A9" s="202" t="s">
        <v>844</v>
      </c>
      <c r="B9" s="214">
        <v>5</v>
      </c>
      <c r="C9" s="201">
        <v>1.5</v>
      </c>
      <c r="D9" s="201">
        <v>0</v>
      </c>
      <c r="E9" s="215">
        <v>6.5</v>
      </c>
    </row>
    <row r="10" spans="1:5" ht="13.5" thickBot="1">
      <c r="A10" s="202" t="s">
        <v>845</v>
      </c>
      <c r="B10" s="214">
        <v>0</v>
      </c>
      <c r="C10" s="201">
        <v>5</v>
      </c>
      <c r="D10" s="201">
        <v>0</v>
      </c>
      <c r="E10" s="215">
        <v>5</v>
      </c>
    </row>
    <row r="11" spans="1:5" ht="13.5" thickBot="1">
      <c r="A11" s="209" t="s">
        <v>11</v>
      </c>
      <c r="B11" s="216">
        <v>7.5</v>
      </c>
      <c r="C11" s="203">
        <v>10.5</v>
      </c>
      <c r="D11" s="204">
        <v>0</v>
      </c>
      <c r="E11" s="217">
        <v>18</v>
      </c>
    </row>
    <row r="12" spans="1:5" ht="12.75">
      <c r="A12" s="205"/>
      <c r="B12" s="206"/>
      <c r="C12" s="206"/>
      <c r="D12" s="206"/>
      <c r="E12" s="195"/>
    </row>
    <row r="13" spans="1:5" ht="12.75">
      <c r="A13" s="207"/>
      <c r="B13" s="195"/>
      <c r="C13" s="195"/>
      <c r="D13" s="195"/>
      <c r="E13" s="195"/>
    </row>
    <row r="14" spans="1:5" ht="15" customHeight="1">
      <c r="A14" s="195"/>
      <c r="B14" s="195"/>
      <c r="C14" s="195"/>
      <c r="D14" s="195"/>
      <c r="E14" s="195"/>
    </row>
    <row r="15" spans="1:5" ht="12.75">
      <c r="A15" s="195"/>
      <c r="B15" s="195"/>
      <c r="C15" s="195"/>
      <c r="D15" s="195"/>
      <c r="E15" s="195"/>
    </row>
    <row r="16" spans="1:5" ht="12.75">
      <c r="A16" s="195"/>
      <c r="B16" s="195"/>
      <c r="C16" s="195"/>
      <c r="D16" s="195"/>
      <c r="E16" s="208"/>
    </row>
    <row r="17" spans="1:5" ht="12.75">
      <c r="A17" s="195"/>
      <c r="B17" s="195"/>
      <c r="C17" s="195"/>
      <c r="D17" s="195"/>
      <c r="E17" s="195"/>
    </row>
    <row r="18" spans="1:5" ht="12.75">
      <c r="A18" s="195"/>
      <c r="B18" s="195"/>
      <c r="C18" s="195"/>
      <c r="D18" s="195"/>
      <c r="E18" s="195"/>
    </row>
    <row r="19" spans="1:5" ht="12.75">
      <c r="A19" s="195"/>
      <c r="B19" s="195"/>
      <c r="C19" s="195"/>
      <c r="D19" s="195"/>
      <c r="E19" s="195"/>
    </row>
    <row r="20" spans="1:5" ht="12.75">
      <c r="A20" s="195"/>
      <c r="B20" s="195"/>
      <c r="C20" s="195"/>
      <c r="D20" s="195"/>
      <c r="E20" s="195"/>
    </row>
    <row r="21" spans="1:5" ht="12.75">
      <c r="A21" s="195"/>
      <c r="B21" s="195"/>
      <c r="C21" s="195"/>
      <c r="D21" s="195"/>
      <c r="E21" s="195"/>
    </row>
    <row r="22" spans="1:5" ht="12.75">
      <c r="A22" s="195"/>
      <c r="B22" s="195"/>
      <c r="C22" s="195"/>
      <c r="D22" s="195"/>
      <c r="E22" s="195"/>
    </row>
    <row r="23" spans="1:5" ht="12.75">
      <c r="A23" s="195"/>
      <c r="B23" s="195"/>
      <c r="C23" s="195"/>
      <c r="D23" s="195"/>
      <c r="E23" s="195"/>
    </row>
    <row r="24" spans="1:5" ht="12.75">
      <c r="A24" s="195"/>
      <c r="B24" s="195"/>
      <c r="C24" s="195"/>
      <c r="D24" s="195"/>
      <c r="E24" s="195"/>
    </row>
    <row r="25" spans="1:5" ht="12.75">
      <c r="A25" s="195"/>
      <c r="B25" s="195"/>
      <c r="C25" s="195"/>
      <c r="D25" s="195"/>
      <c r="E25" s="195"/>
    </row>
    <row r="26" spans="1:5" ht="12.75">
      <c r="A26" s="195"/>
      <c r="B26" s="195"/>
      <c r="C26" s="195"/>
      <c r="D26" s="195"/>
      <c r="E26" s="195"/>
    </row>
    <row r="27" spans="1:5" ht="12.75">
      <c r="A27" s="195"/>
      <c r="B27" s="195"/>
      <c r="C27" s="195"/>
      <c r="D27" s="195"/>
      <c r="E27" s="195"/>
    </row>
    <row r="28" spans="1:5" ht="12.75">
      <c r="A28" s="195"/>
      <c r="B28" s="195"/>
      <c r="C28" s="195"/>
      <c r="D28" s="195"/>
      <c r="E28" s="195"/>
    </row>
    <row r="29" spans="1:5" ht="12.75">
      <c r="A29" s="195"/>
      <c r="B29" s="195"/>
      <c r="C29" s="195"/>
      <c r="D29" s="195"/>
      <c r="E29" s="195"/>
    </row>
    <row r="30" spans="1:5" ht="12.75">
      <c r="A30" s="195"/>
      <c r="B30" s="195"/>
      <c r="C30" s="195"/>
      <c r="D30" s="195"/>
      <c r="E30" s="195"/>
    </row>
    <row r="31" spans="1:5" ht="12.75">
      <c r="A31" s="195"/>
      <c r="B31" s="195"/>
      <c r="C31" s="195"/>
      <c r="D31" s="195"/>
      <c r="E31" s="195"/>
    </row>
    <row r="32" spans="1:5" ht="12.75">
      <c r="A32" s="195"/>
      <c r="B32" s="195"/>
      <c r="C32" s="195"/>
      <c r="D32" s="195"/>
      <c r="E32" s="195"/>
    </row>
    <row r="33" spans="1:5" ht="12.75">
      <c r="A33" s="195"/>
      <c r="B33" s="195"/>
      <c r="C33" s="195"/>
      <c r="D33" s="195"/>
      <c r="E33" s="195"/>
    </row>
    <row r="34" spans="1:5" ht="12.75">
      <c r="A34" s="195"/>
      <c r="B34" s="195"/>
      <c r="C34" s="195"/>
      <c r="D34" s="195"/>
      <c r="E34" s="195"/>
    </row>
    <row r="35" spans="1:5" ht="12.75">
      <c r="A35" s="195"/>
      <c r="B35" s="195"/>
      <c r="C35" s="195"/>
      <c r="D35" s="195"/>
      <c r="E35" s="195"/>
    </row>
    <row r="36" spans="1:5" ht="12.75">
      <c r="A36" s="195"/>
      <c r="B36" s="195"/>
      <c r="C36" s="195"/>
      <c r="D36" s="195"/>
      <c r="E36" s="195"/>
    </row>
    <row r="37" spans="1:5" ht="12.75">
      <c r="A37" s="195"/>
      <c r="B37" s="195"/>
      <c r="C37" s="195"/>
      <c r="D37" s="195"/>
      <c r="E37" s="195"/>
    </row>
    <row r="38" spans="1:5" ht="12.75">
      <c r="A38" s="195"/>
      <c r="B38" s="195"/>
      <c r="C38" s="195"/>
      <c r="D38" s="195"/>
      <c r="E38" s="195"/>
    </row>
    <row r="39" spans="1:5" ht="12.75">
      <c r="A39" s="195"/>
      <c r="B39" s="195"/>
      <c r="C39" s="195"/>
      <c r="D39" s="195"/>
      <c r="E39" s="195"/>
    </row>
    <row r="40" spans="1:5" ht="12.75">
      <c r="A40" s="195"/>
      <c r="B40" s="195"/>
      <c r="C40" s="195"/>
      <c r="D40" s="195"/>
      <c r="E40" s="195"/>
    </row>
    <row r="41" spans="1:5" ht="12.75">
      <c r="A41" s="195"/>
      <c r="B41" s="195"/>
      <c r="C41" s="195"/>
      <c r="D41" s="195"/>
      <c r="E41" s="195"/>
    </row>
  </sheetData>
  <sheetProtection/>
  <mergeCells count="6">
    <mergeCell ref="A1:E1"/>
    <mergeCell ref="A2:E2"/>
    <mergeCell ref="A4:A6"/>
    <mergeCell ref="B4:E4"/>
    <mergeCell ref="B5:E5"/>
    <mergeCell ref="F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4"/>
  <sheetViews>
    <sheetView view="pageLayout" workbookViewId="0" topLeftCell="A1">
      <selection activeCell="C25" sqref="B24:C25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8.25" customHeight="1">
      <c r="A1" s="245" t="s">
        <v>960</v>
      </c>
      <c r="B1" s="246"/>
      <c r="C1" s="246"/>
      <c r="D1" s="246"/>
    </row>
    <row r="2" spans="1:4" ht="15.75">
      <c r="A2" s="247"/>
      <c r="B2" s="247" t="s">
        <v>10</v>
      </c>
      <c r="C2" s="247" t="s">
        <v>864</v>
      </c>
      <c r="D2" s="247" t="s">
        <v>865</v>
      </c>
    </row>
    <row r="3" spans="1:4" ht="12.75">
      <c r="A3" s="240" t="s">
        <v>1</v>
      </c>
      <c r="B3" s="241" t="s">
        <v>866</v>
      </c>
      <c r="C3" s="242">
        <v>0</v>
      </c>
      <c r="D3" s="242">
        <v>887400</v>
      </c>
    </row>
    <row r="4" spans="1:4" ht="12.75">
      <c r="A4" s="240" t="s">
        <v>2</v>
      </c>
      <c r="B4" s="243" t="s">
        <v>867</v>
      </c>
      <c r="C4" s="244">
        <v>0</v>
      </c>
      <c r="D4" s="244">
        <v>887400</v>
      </c>
    </row>
    <row r="5" spans="1:4" ht="25.5">
      <c r="A5" s="240" t="s">
        <v>3</v>
      </c>
      <c r="B5" s="241" t="s">
        <v>868</v>
      </c>
      <c r="C5" s="242">
        <v>431295362</v>
      </c>
      <c r="D5" s="242">
        <v>438371125</v>
      </c>
    </row>
    <row r="6" spans="1:4" ht="25.5">
      <c r="A6" s="240" t="s">
        <v>4</v>
      </c>
      <c r="B6" s="241" t="s">
        <v>869</v>
      </c>
      <c r="C6" s="242">
        <v>2164137</v>
      </c>
      <c r="D6" s="242">
        <v>4283052</v>
      </c>
    </row>
    <row r="7" spans="1:4" ht="12.75">
      <c r="A7" s="240" t="s">
        <v>5</v>
      </c>
      <c r="B7" s="241" t="s">
        <v>870</v>
      </c>
      <c r="C7" s="242">
        <v>43485</v>
      </c>
      <c r="D7" s="242">
        <v>0</v>
      </c>
    </row>
    <row r="8" spans="1:4" ht="12.75">
      <c r="A8" s="240" t="s">
        <v>6</v>
      </c>
      <c r="B8" s="243" t="s">
        <v>871</v>
      </c>
      <c r="C8" s="244">
        <v>433502984</v>
      </c>
      <c r="D8" s="244">
        <v>442654177</v>
      </c>
    </row>
    <row r="9" spans="1:4" ht="25.5">
      <c r="A9" s="240" t="s">
        <v>7</v>
      </c>
      <c r="B9" s="241" t="s">
        <v>872</v>
      </c>
      <c r="C9" s="242">
        <v>66865193</v>
      </c>
      <c r="D9" s="242">
        <v>105517799</v>
      </c>
    </row>
    <row r="10" spans="1:4" ht="12.75">
      <c r="A10" s="240" t="s">
        <v>8</v>
      </c>
      <c r="B10" s="241" t="s">
        <v>873</v>
      </c>
      <c r="C10" s="242">
        <v>66865193</v>
      </c>
      <c r="D10" s="242">
        <v>105517799</v>
      </c>
    </row>
    <row r="11" spans="1:4" ht="25.5">
      <c r="A11" s="240" t="s">
        <v>214</v>
      </c>
      <c r="B11" s="243" t="s">
        <v>874</v>
      </c>
      <c r="C11" s="244">
        <v>66865193</v>
      </c>
      <c r="D11" s="244">
        <v>105517799</v>
      </c>
    </row>
    <row r="12" spans="1:4" ht="38.25">
      <c r="A12" s="240" t="s">
        <v>369</v>
      </c>
      <c r="B12" s="243" t="s">
        <v>875</v>
      </c>
      <c r="C12" s="244">
        <v>500368177</v>
      </c>
      <c r="D12" s="244">
        <v>549059376</v>
      </c>
    </row>
    <row r="13" spans="1:4" ht="12.75">
      <c r="A13" s="240" t="s">
        <v>918</v>
      </c>
      <c r="B13" s="241" t="s">
        <v>876</v>
      </c>
      <c r="C13" s="242">
        <v>367250</v>
      </c>
      <c r="D13" s="242">
        <v>441780</v>
      </c>
    </row>
    <row r="14" spans="1:4" ht="25.5">
      <c r="A14" s="240" t="s">
        <v>919</v>
      </c>
      <c r="B14" s="243" t="s">
        <v>877</v>
      </c>
      <c r="C14" s="244">
        <v>367250</v>
      </c>
      <c r="D14" s="244">
        <v>441780</v>
      </c>
    </row>
    <row r="15" spans="1:4" ht="12.75">
      <c r="A15" s="240" t="s">
        <v>920</v>
      </c>
      <c r="B15" s="241" t="s">
        <v>878</v>
      </c>
      <c r="C15" s="242">
        <v>558742</v>
      </c>
      <c r="D15" s="242">
        <v>112451338</v>
      </c>
    </row>
    <row r="16" spans="1:4" ht="12.75">
      <c r="A16" s="240" t="s">
        <v>921</v>
      </c>
      <c r="B16" s="243" t="s">
        <v>879</v>
      </c>
      <c r="C16" s="244">
        <v>558742</v>
      </c>
      <c r="D16" s="244">
        <v>112451338</v>
      </c>
    </row>
    <row r="17" spans="1:4" ht="12.75">
      <c r="A17" s="240" t="s">
        <v>922</v>
      </c>
      <c r="B17" s="243" t="s">
        <v>880</v>
      </c>
      <c r="C17" s="244">
        <v>925992</v>
      </c>
      <c r="D17" s="244">
        <v>112893118</v>
      </c>
    </row>
    <row r="18" spans="1:4" ht="38.25">
      <c r="A18" s="240" t="s">
        <v>923</v>
      </c>
      <c r="B18" s="241" t="s">
        <v>881</v>
      </c>
      <c r="C18" s="242">
        <v>631568</v>
      </c>
      <c r="D18" s="242">
        <v>1912046</v>
      </c>
    </row>
    <row r="19" spans="1:4" ht="51">
      <c r="A19" s="240" t="s">
        <v>924</v>
      </c>
      <c r="B19" s="241" t="s">
        <v>882</v>
      </c>
      <c r="C19" s="242">
        <v>150516</v>
      </c>
      <c r="D19" s="242">
        <v>362036</v>
      </c>
    </row>
    <row r="20" spans="1:4" ht="25.5">
      <c r="A20" s="240" t="s">
        <v>925</v>
      </c>
      <c r="B20" s="241" t="s">
        <v>883</v>
      </c>
      <c r="C20" s="242">
        <v>330400</v>
      </c>
      <c r="D20" s="242">
        <v>945316</v>
      </c>
    </row>
    <row r="21" spans="1:4" ht="25.5">
      <c r="A21" s="240" t="s">
        <v>926</v>
      </c>
      <c r="B21" s="241" t="s">
        <v>884</v>
      </c>
      <c r="C21" s="242">
        <v>0</v>
      </c>
      <c r="D21" s="242">
        <v>138160</v>
      </c>
    </row>
    <row r="22" spans="1:4" ht="38.25">
      <c r="A22" s="240" t="s">
        <v>927</v>
      </c>
      <c r="B22" s="241" t="s">
        <v>885</v>
      </c>
      <c r="C22" s="242">
        <v>63005</v>
      </c>
      <c r="D22" s="242">
        <v>240585</v>
      </c>
    </row>
    <row r="23" spans="1:4" ht="25.5">
      <c r="A23" s="240" t="s">
        <v>928</v>
      </c>
      <c r="B23" s="241" t="s">
        <v>886</v>
      </c>
      <c r="C23" s="242">
        <v>87647</v>
      </c>
      <c r="D23" s="242">
        <v>225949</v>
      </c>
    </row>
    <row r="24" spans="1:4" ht="25.5">
      <c r="A24" s="240" t="s">
        <v>929</v>
      </c>
      <c r="B24" s="243" t="s">
        <v>887</v>
      </c>
      <c r="C24" s="244">
        <v>631568</v>
      </c>
      <c r="D24" s="244">
        <v>1912046</v>
      </c>
    </row>
    <row r="25" spans="1:4" ht="38.25">
      <c r="A25" s="240" t="s">
        <v>930</v>
      </c>
      <c r="B25" s="241" t="s">
        <v>888</v>
      </c>
      <c r="C25" s="242">
        <v>0</v>
      </c>
      <c r="D25" s="242">
        <v>900</v>
      </c>
    </row>
    <row r="26" spans="1:4" ht="51">
      <c r="A26" s="240" t="s">
        <v>931</v>
      </c>
      <c r="B26" s="241" t="s">
        <v>889</v>
      </c>
      <c r="C26" s="242">
        <v>0</v>
      </c>
      <c r="D26" s="242">
        <v>709</v>
      </c>
    </row>
    <row r="27" spans="1:4" ht="38.25">
      <c r="A27" s="240" t="s">
        <v>932</v>
      </c>
      <c r="B27" s="241" t="s">
        <v>890</v>
      </c>
      <c r="C27" s="242">
        <v>0</v>
      </c>
      <c r="D27" s="242">
        <v>191</v>
      </c>
    </row>
    <row r="28" spans="1:4" ht="25.5">
      <c r="A28" s="240" t="s">
        <v>933</v>
      </c>
      <c r="B28" s="243" t="s">
        <v>891</v>
      </c>
      <c r="C28" s="244">
        <v>0</v>
      </c>
      <c r="D28" s="244">
        <v>900</v>
      </c>
    </row>
    <row r="29" spans="1:4" ht="12.75">
      <c r="A29" s="240" t="s">
        <v>934</v>
      </c>
      <c r="B29" s="243" t="s">
        <v>892</v>
      </c>
      <c r="C29" s="244">
        <v>631568</v>
      </c>
      <c r="D29" s="244">
        <v>1912946</v>
      </c>
    </row>
    <row r="30" spans="1:4" ht="25.5">
      <c r="A30" s="240" t="s">
        <v>935</v>
      </c>
      <c r="B30" s="241" t="s">
        <v>893</v>
      </c>
      <c r="C30" s="242">
        <v>1042045</v>
      </c>
      <c r="D30" s="242">
        <v>3882856</v>
      </c>
    </row>
    <row r="31" spans="1:4" ht="25.5">
      <c r="A31" s="240" t="s">
        <v>936</v>
      </c>
      <c r="B31" s="243" t="s">
        <v>894</v>
      </c>
      <c r="C31" s="244">
        <v>1042045</v>
      </c>
      <c r="D31" s="244">
        <v>3882856</v>
      </c>
    </row>
    <row r="32" spans="1:4" ht="12.75">
      <c r="A32" s="240" t="s">
        <v>937</v>
      </c>
      <c r="B32" s="241" t="s">
        <v>895</v>
      </c>
      <c r="C32" s="242">
        <v>-345747</v>
      </c>
      <c r="D32" s="242">
        <v>-1871559</v>
      </c>
    </row>
    <row r="33" spans="1:4" ht="25.5">
      <c r="A33" s="240" t="s">
        <v>938</v>
      </c>
      <c r="B33" s="243" t="s">
        <v>896</v>
      </c>
      <c r="C33" s="244">
        <v>-345747</v>
      </c>
      <c r="D33" s="244">
        <v>-1871559</v>
      </c>
    </row>
    <row r="34" spans="1:4" ht="38.25">
      <c r="A34" s="240" t="s">
        <v>939</v>
      </c>
      <c r="B34" s="241" t="s">
        <v>897</v>
      </c>
      <c r="C34" s="242">
        <v>0</v>
      </c>
      <c r="D34" s="242">
        <v>14943</v>
      </c>
    </row>
    <row r="35" spans="1:4" ht="25.5">
      <c r="A35" s="240" t="s">
        <v>940</v>
      </c>
      <c r="B35" s="243" t="s">
        <v>898</v>
      </c>
      <c r="C35" s="244">
        <v>0</v>
      </c>
      <c r="D35" s="244">
        <v>14943</v>
      </c>
    </row>
    <row r="36" spans="1:4" ht="25.5">
      <c r="A36" s="240" t="s">
        <v>941</v>
      </c>
      <c r="B36" s="243" t="s">
        <v>899</v>
      </c>
      <c r="C36" s="244">
        <v>696298</v>
      </c>
      <c r="D36" s="244">
        <v>2026240</v>
      </c>
    </row>
    <row r="37" spans="1:4" ht="25.5" customHeight="1">
      <c r="A37" s="248" t="s">
        <v>942</v>
      </c>
      <c r="B37" s="249" t="s">
        <v>900</v>
      </c>
      <c r="C37" s="250">
        <v>502622035</v>
      </c>
      <c r="D37" s="250">
        <v>665891680</v>
      </c>
    </row>
    <row r="38" spans="1:4" ht="12.75">
      <c r="A38" s="240" t="s">
        <v>943</v>
      </c>
      <c r="B38" s="241" t="s">
        <v>901</v>
      </c>
      <c r="C38" s="242">
        <v>706877898</v>
      </c>
      <c r="D38" s="242">
        <v>706877898</v>
      </c>
    </row>
    <row r="39" spans="1:4" ht="25.5">
      <c r="A39" s="240" t="s">
        <v>944</v>
      </c>
      <c r="B39" s="241" t="s">
        <v>902</v>
      </c>
      <c r="C39" s="242">
        <v>16807093</v>
      </c>
      <c r="D39" s="242">
        <v>16807093</v>
      </c>
    </row>
    <row r="40" spans="1:4" ht="25.5">
      <c r="A40" s="240" t="s">
        <v>945</v>
      </c>
      <c r="B40" s="243" t="s">
        <v>903</v>
      </c>
      <c r="C40" s="244">
        <v>16807093</v>
      </c>
      <c r="D40" s="244">
        <v>16807093</v>
      </c>
    </row>
    <row r="41" spans="1:4" ht="12.75">
      <c r="A41" s="240" t="s">
        <v>946</v>
      </c>
      <c r="B41" s="241" t="s">
        <v>904</v>
      </c>
      <c r="C41" s="242">
        <v>-204167301</v>
      </c>
      <c r="D41" s="242">
        <v>-225178779</v>
      </c>
    </row>
    <row r="42" spans="1:4" ht="12.75">
      <c r="A42" s="240" t="s">
        <v>947</v>
      </c>
      <c r="B42" s="241" t="s">
        <v>905</v>
      </c>
      <c r="C42" s="242">
        <v>-21011478</v>
      </c>
      <c r="D42" s="242">
        <v>164065759</v>
      </c>
    </row>
    <row r="43" spans="1:4" ht="12.75">
      <c r="A43" s="240" t="s">
        <v>948</v>
      </c>
      <c r="B43" s="243" t="s">
        <v>906</v>
      </c>
      <c r="C43" s="244">
        <v>498506212</v>
      </c>
      <c r="D43" s="244">
        <v>662571971</v>
      </c>
    </row>
    <row r="44" spans="1:4" ht="25.5">
      <c r="A44" s="240" t="s">
        <v>949</v>
      </c>
      <c r="B44" s="241" t="s">
        <v>907</v>
      </c>
      <c r="C44" s="242">
        <v>765381</v>
      </c>
      <c r="D44" s="242">
        <v>1</v>
      </c>
    </row>
    <row r="45" spans="1:4" ht="25.5">
      <c r="A45" s="240" t="s">
        <v>950</v>
      </c>
      <c r="B45" s="243" t="s">
        <v>908</v>
      </c>
      <c r="C45" s="244">
        <v>765381</v>
      </c>
      <c r="D45" s="244">
        <v>1</v>
      </c>
    </row>
    <row r="46" spans="1:4" ht="38.25">
      <c r="A46" s="240" t="s">
        <v>951</v>
      </c>
      <c r="B46" s="241" t="s">
        <v>909</v>
      </c>
      <c r="C46" s="242">
        <v>2082110</v>
      </c>
      <c r="D46" s="242">
        <v>2051376</v>
      </c>
    </row>
    <row r="47" spans="1:4" ht="38.25">
      <c r="A47" s="240" t="s">
        <v>952</v>
      </c>
      <c r="B47" s="241" t="s">
        <v>910</v>
      </c>
      <c r="C47" s="242">
        <v>2082110</v>
      </c>
      <c r="D47" s="242">
        <v>2051376</v>
      </c>
    </row>
    <row r="48" spans="1:4" ht="25.5">
      <c r="A48" s="240" t="s">
        <v>953</v>
      </c>
      <c r="B48" s="243" t="s">
        <v>911</v>
      </c>
      <c r="C48" s="244">
        <v>2082110</v>
      </c>
      <c r="D48" s="244">
        <v>2051376</v>
      </c>
    </row>
    <row r="49" spans="1:4" ht="12.75">
      <c r="A49" s="240" t="s">
        <v>954</v>
      </c>
      <c r="B49" s="241" t="s">
        <v>912</v>
      </c>
      <c r="C49" s="242">
        <v>1244332</v>
      </c>
      <c r="D49" s="242">
        <v>1244332</v>
      </c>
    </row>
    <row r="50" spans="1:4" ht="25.5">
      <c r="A50" s="240" t="s">
        <v>955</v>
      </c>
      <c r="B50" s="243" t="s">
        <v>913</v>
      </c>
      <c r="C50" s="244">
        <v>1244332</v>
      </c>
      <c r="D50" s="244">
        <v>1244332</v>
      </c>
    </row>
    <row r="51" spans="1:4" ht="12.75">
      <c r="A51" s="240" t="s">
        <v>956</v>
      </c>
      <c r="B51" s="243" t="s">
        <v>914</v>
      </c>
      <c r="C51" s="244">
        <v>4091823</v>
      </c>
      <c r="D51" s="244">
        <v>3295709</v>
      </c>
    </row>
    <row r="52" spans="1:4" ht="25.5">
      <c r="A52" s="240" t="s">
        <v>957</v>
      </c>
      <c r="B52" s="241" t="s">
        <v>915</v>
      </c>
      <c r="C52" s="242">
        <v>24000</v>
      </c>
      <c r="D52" s="242">
        <v>24000</v>
      </c>
    </row>
    <row r="53" spans="1:4" ht="25.5">
      <c r="A53" s="240" t="s">
        <v>958</v>
      </c>
      <c r="B53" s="243" t="s">
        <v>916</v>
      </c>
      <c r="C53" s="244">
        <v>24000</v>
      </c>
      <c r="D53" s="244">
        <v>24000</v>
      </c>
    </row>
    <row r="54" spans="1:4" ht="24" customHeight="1">
      <c r="A54" s="248" t="s">
        <v>959</v>
      </c>
      <c r="B54" s="249" t="s">
        <v>917</v>
      </c>
      <c r="C54" s="250">
        <v>502622035</v>
      </c>
      <c r="D54" s="250">
        <v>665891680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&amp;R13.sz.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8.25" customHeight="1">
      <c r="A1" s="245" t="s">
        <v>962</v>
      </c>
      <c r="B1" s="246"/>
      <c r="C1" s="246"/>
      <c r="D1" s="246"/>
    </row>
    <row r="2" spans="1:4" ht="15.75">
      <c r="A2" s="247"/>
      <c r="B2" s="247" t="s">
        <v>10</v>
      </c>
      <c r="C2" s="247" t="s">
        <v>864</v>
      </c>
      <c r="D2" s="247" t="s">
        <v>865</v>
      </c>
    </row>
    <row r="3" spans="1:4" ht="25.5">
      <c r="A3" s="251" t="s">
        <v>1</v>
      </c>
      <c r="B3" s="252" t="s">
        <v>869</v>
      </c>
      <c r="C3" s="253">
        <v>65718</v>
      </c>
      <c r="D3" s="253">
        <v>111935</v>
      </c>
    </row>
    <row r="4" spans="1:4" ht="25.5">
      <c r="A4" s="251" t="s">
        <v>2</v>
      </c>
      <c r="B4" s="243" t="s">
        <v>869</v>
      </c>
      <c r="C4" s="244">
        <v>65718</v>
      </c>
      <c r="D4" s="244">
        <v>111935</v>
      </c>
    </row>
    <row r="5" spans="1:4" ht="12.75">
      <c r="A5" s="251" t="s">
        <v>3</v>
      </c>
      <c r="B5" s="241" t="s">
        <v>871</v>
      </c>
      <c r="C5" s="242">
        <v>65718</v>
      </c>
      <c r="D5" s="242">
        <v>111935</v>
      </c>
    </row>
    <row r="6" spans="1:4" ht="38.25">
      <c r="A6" s="251" t="s">
        <v>4</v>
      </c>
      <c r="B6" s="241" t="s">
        <v>875</v>
      </c>
      <c r="C6" s="242">
        <v>65718</v>
      </c>
      <c r="D6" s="242">
        <v>111935</v>
      </c>
    </row>
    <row r="7" spans="1:4" ht="12.75">
      <c r="A7" s="251" t="s">
        <v>5</v>
      </c>
      <c r="B7" s="241" t="s">
        <v>876</v>
      </c>
      <c r="C7" s="242">
        <v>147385</v>
      </c>
      <c r="D7" s="242">
        <v>1250</v>
      </c>
    </row>
    <row r="8" spans="1:4" ht="25.5">
      <c r="A8" s="251" t="s">
        <v>6</v>
      </c>
      <c r="B8" s="243" t="s">
        <v>877</v>
      </c>
      <c r="C8" s="244">
        <v>147385</v>
      </c>
      <c r="D8" s="244">
        <v>1250</v>
      </c>
    </row>
    <row r="9" spans="1:4" ht="12.75">
      <c r="A9" s="251" t="s">
        <v>7</v>
      </c>
      <c r="B9" s="241" t="s">
        <v>878</v>
      </c>
      <c r="C9" s="242">
        <v>250958</v>
      </c>
      <c r="D9" s="242">
        <v>932583</v>
      </c>
    </row>
    <row r="10" spans="1:4" ht="12.75">
      <c r="A10" s="251" t="s">
        <v>8</v>
      </c>
      <c r="B10" s="241" t="s">
        <v>879</v>
      </c>
      <c r="C10" s="242">
        <v>250958</v>
      </c>
      <c r="D10" s="242">
        <v>932583</v>
      </c>
    </row>
    <row r="11" spans="1:4" ht="12.75">
      <c r="A11" s="251" t="s">
        <v>214</v>
      </c>
      <c r="B11" s="243" t="s">
        <v>880</v>
      </c>
      <c r="C11" s="244">
        <v>398343</v>
      </c>
      <c r="D11" s="244">
        <v>933833</v>
      </c>
    </row>
    <row r="12" spans="1:4" ht="25.5">
      <c r="A12" s="251" t="s">
        <v>369</v>
      </c>
      <c r="B12" s="243" t="s">
        <v>961</v>
      </c>
      <c r="C12" s="244">
        <v>133639</v>
      </c>
      <c r="D12" s="244">
        <v>0</v>
      </c>
    </row>
    <row r="13" spans="1:4" ht="25.5">
      <c r="A13" s="251" t="s">
        <v>918</v>
      </c>
      <c r="B13" s="241" t="s">
        <v>898</v>
      </c>
      <c r="C13" s="242">
        <v>133639</v>
      </c>
      <c r="D13" s="242">
        <v>0</v>
      </c>
    </row>
    <row r="14" spans="1:4" ht="25.5">
      <c r="A14" s="251" t="s">
        <v>919</v>
      </c>
      <c r="B14" s="243" t="s">
        <v>899</v>
      </c>
      <c r="C14" s="244">
        <v>133639</v>
      </c>
      <c r="D14" s="244">
        <v>0</v>
      </c>
    </row>
    <row r="15" spans="1:4" ht="28.5" customHeight="1">
      <c r="A15" s="254" t="s">
        <v>920</v>
      </c>
      <c r="B15" s="255" t="s">
        <v>900</v>
      </c>
      <c r="C15" s="256">
        <v>597700</v>
      </c>
      <c r="D15" s="256">
        <v>1045768</v>
      </c>
    </row>
    <row r="16" spans="1:4" ht="12.75">
      <c r="A16" s="251" t="s">
        <v>921</v>
      </c>
      <c r="B16" s="243" t="s">
        <v>901</v>
      </c>
      <c r="C16" s="244">
        <v>13223021</v>
      </c>
      <c r="D16" s="244">
        <v>13223021</v>
      </c>
    </row>
    <row r="17" spans="1:4" ht="25.5">
      <c r="A17" s="251" t="s">
        <v>922</v>
      </c>
      <c r="B17" s="243" t="s">
        <v>902</v>
      </c>
      <c r="C17" s="244">
        <v>277435</v>
      </c>
      <c r="D17" s="244">
        <v>277435</v>
      </c>
    </row>
    <row r="18" spans="1:4" ht="25.5">
      <c r="A18" s="251" t="s">
        <v>923</v>
      </c>
      <c r="B18" s="241" t="s">
        <v>903</v>
      </c>
      <c r="C18" s="242">
        <v>277435</v>
      </c>
      <c r="D18" s="242">
        <v>277435</v>
      </c>
    </row>
    <row r="19" spans="1:4" ht="12.75">
      <c r="A19" s="251" t="s">
        <v>924</v>
      </c>
      <c r="B19" s="241" t="s">
        <v>904</v>
      </c>
      <c r="C19" s="242">
        <v>-13305605</v>
      </c>
      <c r="D19" s="242">
        <v>-12902756</v>
      </c>
    </row>
    <row r="20" spans="1:4" ht="12.75">
      <c r="A20" s="251" t="s">
        <v>925</v>
      </c>
      <c r="B20" s="241" t="s">
        <v>905</v>
      </c>
      <c r="C20" s="242">
        <v>402849</v>
      </c>
      <c r="D20" s="242">
        <v>274445</v>
      </c>
    </row>
    <row r="21" spans="1:4" ht="12.75">
      <c r="A21" s="251" t="s">
        <v>926</v>
      </c>
      <c r="B21" s="241" t="s">
        <v>906</v>
      </c>
      <c r="C21" s="242">
        <v>597700</v>
      </c>
      <c r="D21" s="242">
        <v>872145</v>
      </c>
    </row>
    <row r="22" spans="1:4" ht="25.5">
      <c r="A22" s="251" t="s">
        <v>927</v>
      </c>
      <c r="B22" s="241" t="s">
        <v>907</v>
      </c>
      <c r="C22" s="242">
        <v>0</v>
      </c>
      <c r="D22" s="242">
        <v>173623</v>
      </c>
    </row>
    <row r="23" spans="1:4" ht="25.5">
      <c r="A23" s="251" t="s">
        <v>928</v>
      </c>
      <c r="B23" s="241" t="s">
        <v>908</v>
      </c>
      <c r="C23" s="242">
        <v>0</v>
      </c>
      <c r="D23" s="242">
        <v>173623</v>
      </c>
    </row>
    <row r="24" spans="1:4" ht="12.75">
      <c r="A24" s="251" t="s">
        <v>929</v>
      </c>
      <c r="B24" s="243" t="s">
        <v>914</v>
      </c>
      <c r="C24" s="244">
        <v>0</v>
      </c>
      <c r="D24" s="244">
        <v>173623</v>
      </c>
    </row>
    <row r="25" spans="1:4" ht="19.5" customHeight="1">
      <c r="A25" s="254" t="s">
        <v>930</v>
      </c>
      <c r="B25" s="255" t="s">
        <v>917</v>
      </c>
      <c r="C25" s="256">
        <v>597700</v>
      </c>
      <c r="D25" s="256">
        <v>1045768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&amp;R13.1.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A1" sqref="A1:IV16384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8.25" customHeight="1">
      <c r="A1" s="262" t="s">
        <v>963</v>
      </c>
      <c r="B1" s="263"/>
      <c r="C1" s="263"/>
      <c r="D1" s="264"/>
    </row>
    <row r="2" spans="1:4" ht="15.75">
      <c r="A2" s="265"/>
      <c r="B2" s="247" t="s">
        <v>10</v>
      </c>
      <c r="C2" s="247" t="s">
        <v>864</v>
      </c>
      <c r="D2" s="266" t="s">
        <v>865</v>
      </c>
    </row>
    <row r="3" spans="1:5" ht="12.75">
      <c r="A3" s="267" t="s">
        <v>1</v>
      </c>
      <c r="B3" s="260" t="s">
        <v>876</v>
      </c>
      <c r="C3" s="261">
        <v>0</v>
      </c>
      <c r="D3" s="268">
        <v>8435</v>
      </c>
      <c r="E3" s="259"/>
    </row>
    <row r="4" spans="1:4" ht="12.75">
      <c r="A4" s="267" t="s">
        <v>2</v>
      </c>
      <c r="B4" s="243" t="s">
        <v>876</v>
      </c>
      <c r="C4" s="244">
        <v>0</v>
      </c>
      <c r="D4" s="269">
        <v>8435</v>
      </c>
    </row>
    <row r="5" spans="1:4" ht="25.5">
      <c r="A5" s="267" t="s">
        <v>3</v>
      </c>
      <c r="B5" s="241" t="s">
        <v>877</v>
      </c>
      <c r="C5" s="242">
        <v>0</v>
      </c>
      <c r="D5" s="270">
        <v>8435</v>
      </c>
    </row>
    <row r="6" spans="1:4" ht="12.75">
      <c r="A6" s="267" t="s">
        <v>4</v>
      </c>
      <c r="B6" s="241" t="s">
        <v>878</v>
      </c>
      <c r="C6" s="242">
        <v>0</v>
      </c>
      <c r="D6" s="270">
        <v>126563</v>
      </c>
    </row>
    <row r="7" spans="1:4" ht="12.75">
      <c r="A7" s="267" t="s">
        <v>5</v>
      </c>
      <c r="B7" s="241" t="s">
        <v>879</v>
      </c>
      <c r="C7" s="242">
        <v>0</v>
      </c>
      <c r="D7" s="270">
        <v>126563</v>
      </c>
    </row>
    <row r="8" spans="1:4" ht="12.75">
      <c r="A8" s="267" t="s">
        <v>6</v>
      </c>
      <c r="B8" s="243" t="s">
        <v>880</v>
      </c>
      <c r="C8" s="244">
        <v>0</v>
      </c>
      <c r="D8" s="269">
        <v>134998</v>
      </c>
    </row>
    <row r="9" spans="1:4" ht="23.25" customHeight="1">
      <c r="A9" s="272" t="s">
        <v>7</v>
      </c>
      <c r="B9" s="255" t="s">
        <v>900</v>
      </c>
      <c r="C9" s="256">
        <v>0</v>
      </c>
      <c r="D9" s="273">
        <v>134998</v>
      </c>
    </row>
    <row r="10" spans="1:4" ht="12.75">
      <c r="A10" s="267" t="s">
        <v>8</v>
      </c>
      <c r="B10" s="241" t="s">
        <v>905</v>
      </c>
      <c r="C10" s="242">
        <v>0</v>
      </c>
      <c r="D10" s="270">
        <v>134998</v>
      </c>
    </row>
    <row r="11" spans="1:4" ht="12.75">
      <c r="A11" s="267" t="s">
        <v>214</v>
      </c>
      <c r="B11" s="243" t="s">
        <v>906</v>
      </c>
      <c r="C11" s="244">
        <v>0</v>
      </c>
      <c r="D11" s="269">
        <v>134998</v>
      </c>
    </row>
    <row r="12" spans="1:4" ht="18.75" customHeight="1" thickBot="1">
      <c r="A12" s="274" t="s">
        <v>369</v>
      </c>
      <c r="B12" s="275" t="s">
        <v>917</v>
      </c>
      <c r="C12" s="276">
        <v>0</v>
      </c>
      <c r="D12" s="277">
        <v>134998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&amp;R13.2.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8.25" customHeight="1">
      <c r="A1" s="262" t="s">
        <v>963</v>
      </c>
      <c r="B1" s="263"/>
      <c r="C1" s="263"/>
      <c r="D1" s="264"/>
    </row>
    <row r="2" spans="1:4" ht="15.75">
      <c r="A2" s="265"/>
      <c r="B2" s="247" t="s">
        <v>10</v>
      </c>
      <c r="C2" s="247" t="s">
        <v>864</v>
      </c>
      <c r="D2" s="266" t="s">
        <v>865</v>
      </c>
    </row>
    <row r="3" spans="1:5" ht="12.75">
      <c r="A3" s="267" t="s">
        <v>1</v>
      </c>
      <c r="B3" s="260" t="s">
        <v>876</v>
      </c>
      <c r="C3" s="261">
        <v>0</v>
      </c>
      <c r="D3" s="268">
        <v>8435</v>
      </c>
      <c r="E3" s="259"/>
    </row>
    <row r="4" spans="1:4" ht="12.75">
      <c r="A4" s="267" t="s">
        <v>2</v>
      </c>
      <c r="B4" s="243" t="s">
        <v>876</v>
      </c>
      <c r="C4" s="244">
        <v>0</v>
      </c>
      <c r="D4" s="269">
        <v>8435</v>
      </c>
    </row>
    <row r="5" spans="1:4" ht="25.5">
      <c r="A5" s="267" t="s">
        <v>3</v>
      </c>
      <c r="B5" s="241" t="s">
        <v>877</v>
      </c>
      <c r="C5" s="242">
        <v>0</v>
      </c>
      <c r="D5" s="270">
        <v>8435</v>
      </c>
    </row>
    <row r="6" spans="1:4" ht="12.75">
      <c r="A6" s="267" t="s">
        <v>4</v>
      </c>
      <c r="B6" s="241" t="s">
        <v>878</v>
      </c>
      <c r="C6" s="242">
        <v>0</v>
      </c>
      <c r="D6" s="270">
        <v>126563</v>
      </c>
    </row>
    <row r="7" spans="1:4" ht="12.75">
      <c r="A7" s="267" t="s">
        <v>5</v>
      </c>
      <c r="B7" s="241" t="s">
        <v>879</v>
      </c>
      <c r="C7" s="242">
        <v>0</v>
      </c>
      <c r="D7" s="270">
        <v>126563</v>
      </c>
    </row>
    <row r="8" spans="1:4" ht="12.75">
      <c r="A8" s="267" t="s">
        <v>6</v>
      </c>
      <c r="B8" s="243" t="s">
        <v>880</v>
      </c>
      <c r="C8" s="244">
        <v>0</v>
      </c>
      <c r="D8" s="269">
        <v>134998</v>
      </c>
    </row>
    <row r="9" spans="1:4" ht="23.25" customHeight="1">
      <c r="A9" s="272" t="s">
        <v>7</v>
      </c>
      <c r="B9" s="255" t="s">
        <v>900</v>
      </c>
      <c r="C9" s="256">
        <v>0</v>
      </c>
      <c r="D9" s="273">
        <v>134998</v>
      </c>
    </row>
    <row r="10" spans="1:4" ht="12.75">
      <c r="A10" s="267" t="s">
        <v>8</v>
      </c>
      <c r="B10" s="241" t="s">
        <v>905</v>
      </c>
      <c r="C10" s="242">
        <v>0</v>
      </c>
      <c r="D10" s="270">
        <v>134998</v>
      </c>
    </row>
    <row r="11" spans="1:4" ht="12.75">
      <c r="A11" s="267" t="s">
        <v>214</v>
      </c>
      <c r="B11" s="243" t="s">
        <v>906</v>
      </c>
      <c r="C11" s="244">
        <v>0</v>
      </c>
      <c r="D11" s="269">
        <v>134998</v>
      </c>
    </row>
    <row r="12" spans="1:4" ht="18.75" customHeight="1" thickBot="1">
      <c r="A12" s="274" t="s">
        <v>369</v>
      </c>
      <c r="B12" s="275" t="s">
        <v>917</v>
      </c>
      <c r="C12" s="276">
        <v>0</v>
      </c>
      <c r="D12" s="277">
        <v>134998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&amp;R13.3.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L1" sqref="L1"/>
    </sheetView>
  </sheetViews>
  <sheetFormatPr defaultColWidth="9.00390625" defaultRowHeight="12.75"/>
  <cols>
    <col min="1" max="1" width="9.50390625" style="0" customWidth="1"/>
    <col min="2" max="2" width="47.875" style="0" customWidth="1"/>
    <col min="3" max="4" width="38.375" style="0" customWidth="1"/>
  </cols>
  <sheetData>
    <row r="1" spans="1:4" ht="35.25" customHeight="1">
      <c r="A1" s="262" t="s">
        <v>964</v>
      </c>
      <c r="B1" s="263"/>
      <c r="C1" s="263"/>
      <c r="D1" s="264"/>
    </row>
    <row r="2" spans="1:4" ht="15.75">
      <c r="A2" s="265"/>
      <c r="B2" s="247" t="s">
        <v>10</v>
      </c>
      <c r="C2" s="247" t="s">
        <v>864</v>
      </c>
      <c r="D2" s="266" t="s">
        <v>865</v>
      </c>
    </row>
    <row r="3" spans="1:4" ht="25.5">
      <c r="A3" s="267" t="s">
        <v>1</v>
      </c>
      <c r="B3" s="260" t="s">
        <v>869</v>
      </c>
      <c r="C3" s="261">
        <v>1003529</v>
      </c>
      <c r="D3" s="268">
        <v>715023</v>
      </c>
    </row>
    <row r="4" spans="1:4" ht="12.75">
      <c r="A4" s="267" t="s">
        <v>2</v>
      </c>
      <c r="B4" s="257" t="s">
        <v>871</v>
      </c>
      <c r="C4" s="258">
        <v>1003529</v>
      </c>
      <c r="D4" s="278">
        <v>715023</v>
      </c>
    </row>
    <row r="5" spans="1:4" ht="38.25">
      <c r="A5" s="267" t="s">
        <v>3</v>
      </c>
      <c r="B5" s="257" t="s">
        <v>875</v>
      </c>
      <c r="C5" s="258">
        <v>1003529</v>
      </c>
      <c r="D5" s="278">
        <v>715023</v>
      </c>
    </row>
    <row r="6" spans="1:4" ht="12.75">
      <c r="A6" s="267" t="s">
        <v>4</v>
      </c>
      <c r="B6" s="260" t="s">
        <v>876</v>
      </c>
      <c r="C6" s="261">
        <v>197575</v>
      </c>
      <c r="D6" s="268">
        <v>32495</v>
      </c>
    </row>
    <row r="7" spans="1:4" ht="25.5">
      <c r="A7" s="267" t="s">
        <v>5</v>
      </c>
      <c r="B7" s="257" t="s">
        <v>877</v>
      </c>
      <c r="C7" s="258">
        <v>197575</v>
      </c>
      <c r="D7" s="278">
        <v>32495</v>
      </c>
    </row>
    <row r="8" spans="1:4" ht="12.75">
      <c r="A8" s="267" t="s">
        <v>6</v>
      </c>
      <c r="B8" s="260" t="s">
        <v>878</v>
      </c>
      <c r="C8" s="261">
        <v>1367485</v>
      </c>
      <c r="D8" s="268">
        <v>1788553</v>
      </c>
    </row>
    <row r="9" spans="1:4" ht="12.75">
      <c r="A9" s="267" t="s">
        <v>7</v>
      </c>
      <c r="B9" s="257" t="s">
        <v>879</v>
      </c>
      <c r="C9" s="258">
        <v>1367485</v>
      </c>
      <c r="D9" s="278">
        <v>1788553</v>
      </c>
    </row>
    <row r="10" spans="1:4" ht="12.75">
      <c r="A10" s="267" t="s">
        <v>8</v>
      </c>
      <c r="B10" s="257" t="s">
        <v>880</v>
      </c>
      <c r="C10" s="258">
        <v>1565060</v>
      </c>
      <c r="D10" s="278">
        <v>1821048</v>
      </c>
    </row>
    <row r="11" spans="1:4" ht="38.25">
      <c r="A11" s="267" t="s">
        <v>214</v>
      </c>
      <c r="B11" s="260" t="s">
        <v>881</v>
      </c>
      <c r="C11" s="261">
        <v>838240</v>
      </c>
      <c r="D11" s="268">
        <v>474740</v>
      </c>
    </row>
    <row r="12" spans="1:4" ht="51">
      <c r="A12" s="267" t="s">
        <v>369</v>
      </c>
      <c r="B12" s="260" t="s">
        <v>882</v>
      </c>
      <c r="C12" s="261">
        <v>660007</v>
      </c>
      <c r="D12" s="268">
        <v>373809</v>
      </c>
    </row>
    <row r="13" spans="1:4" ht="38.25">
      <c r="A13" s="267" t="s">
        <v>918</v>
      </c>
      <c r="B13" s="260" t="s">
        <v>885</v>
      </c>
      <c r="C13" s="261">
        <v>178233</v>
      </c>
      <c r="D13" s="268">
        <v>100931</v>
      </c>
    </row>
    <row r="14" spans="1:4" ht="25.5">
      <c r="A14" s="267" t="s">
        <v>919</v>
      </c>
      <c r="B14" s="257" t="s">
        <v>887</v>
      </c>
      <c r="C14" s="258">
        <v>838240</v>
      </c>
      <c r="D14" s="278">
        <v>474740</v>
      </c>
    </row>
    <row r="15" spans="1:4" ht="38.25">
      <c r="A15" s="267" t="s">
        <v>920</v>
      </c>
      <c r="B15" s="260" t="s">
        <v>888</v>
      </c>
      <c r="C15" s="261">
        <v>0</v>
      </c>
      <c r="D15" s="268">
        <v>512000</v>
      </c>
    </row>
    <row r="16" spans="1:4" ht="51">
      <c r="A16" s="267" t="s">
        <v>921</v>
      </c>
      <c r="B16" s="260" t="s">
        <v>889</v>
      </c>
      <c r="C16" s="261">
        <v>0</v>
      </c>
      <c r="D16" s="268">
        <v>403149</v>
      </c>
    </row>
    <row r="17" spans="1:4" ht="38.25">
      <c r="A17" s="267" t="s">
        <v>922</v>
      </c>
      <c r="B17" s="260" t="s">
        <v>890</v>
      </c>
      <c r="C17" s="261">
        <v>0</v>
      </c>
      <c r="D17" s="268">
        <v>108851</v>
      </c>
    </row>
    <row r="18" spans="1:4" ht="25.5">
      <c r="A18" s="267" t="s">
        <v>923</v>
      </c>
      <c r="B18" s="257" t="s">
        <v>891</v>
      </c>
      <c r="C18" s="258">
        <v>0</v>
      </c>
      <c r="D18" s="278">
        <v>512000</v>
      </c>
    </row>
    <row r="19" spans="1:4" ht="12.75">
      <c r="A19" s="267" t="s">
        <v>924</v>
      </c>
      <c r="B19" s="257" t="s">
        <v>892</v>
      </c>
      <c r="C19" s="258">
        <v>838240</v>
      </c>
      <c r="D19" s="278">
        <v>986740</v>
      </c>
    </row>
    <row r="20" spans="1:4" ht="25.5">
      <c r="A20" s="267" t="s">
        <v>925</v>
      </c>
      <c r="B20" s="260" t="s">
        <v>893</v>
      </c>
      <c r="C20" s="261">
        <v>0</v>
      </c>
      <c r="D20" s="268">
        <v>1242641</v>
      </c>
    </row>
    <row r="21" spans="1:4" ht="25.5">
      <c r="A21" s="267" t="s">
        <v>926</v>
      </c>
      <c r="B21" s="257" t="s">
        <v>894</v>
      </c>
      <c r="C21" s="258">
        <v>0</v>
      </c>
      <c r="D21" s="278">
        <v>1242641</v>
      </c>
    </row>
    <row r="22" spans="1:4" ht="12.75">
      <c r="A22" s="267" t="s">
        <v>927</v>
      </c>
      <c r="B22" s="260" t="s">
        <v>895</v>
      </c>
      <c r="C22" s="261">
        <v>1217830</v>
      </c>
      <c r="D22" s="268">
        <v>-92619</v>
      </c>
    </row>
    <row r="23" spans="1:4" ht="25.5">
      <c r="A23" s="267" t="s">
        <v>928</v>
      </c>
      <c r="B23" s="257" t="s">
        <v>896</v>
      </c>
      <c r="C23" s="258">
        <v>1217830</v>
      </c>
      <c r="D23" s="278">
        <v>-92619</v>
      </c>
    </row>
    <row r="24" spans="1:4" ht="25.5">
      <c r="A24" s="267" t="s">
        <v>929</v>
      </c>
      <c r="B24" s="257" t="s">
        <v>899</v>
      </c>
      <c r="C24" s="258">
        <v>1217830</v>
      </c>
      <c r="D24" s="278">
        <v>1150022</v>
      </c>
    </row>
    <row r="25" spans="1:4" ht="20.25" customHeight="1">
      <c r="A25" s="271" t="s">
        <v>930</v>
      </c>
      <c r="B25" s="255" t="s">
        <v>900</v>
      </c>
      <c r="C25" s="256">
        <v>4624659</v>
      </c>
      <c r="D25" s="273">
        <v>4672833</v>
      </c>
    </row>
    <row r="26" spans="1:4" ht="12.75">
      <c r="A26" s="267" t="s">
        <v>931</v>
      </c>
      <c r="B26" s="260" t="s">
        <v>901</v>
      </c>
      <c r="C26" s="261">
        <v>9689030</v>
      </c>
      <c r="D26" s="268">
        <v>9689030</v>
      </c>
    </row>
    <row r="27" spans="1:4" ht="25.5">
      <c r="A27" s="267" t="s">
        <v>932</v>
      </c>
      <c r="B27" s="260" t="s">
        <v>902</v>
      </c>
      <c r="C27" s="261">
        <v>11182941</v>
      </c>
      <c r="D27" s="268">
        <v>11182941</v>
      </c>
    </row>
    <row r="28" spans="1:4" ht="25.5">
      <c r="A28" s="267" t="s">
        <v>933</v>
      </c>
      <c r="B28" s="257" t="s">
        <v>903</v>
      </c>
      <c r="C28" s="258">
        <v>11182941</v>
      </c>
      <c r="D28" s="278">
        <v>11182941</v>
      </c>
    </row>
    <row r="29" spans="1:4" ht="12.75">
      <c r="A29" s="267" t="s">
        <v>934</v>
      </c>
      <c r="B29" s="260" t="s">
        <v>904</v>
      </c>
      <c r="C29" s="261">
        <v>-16139262</v>
      </c>
      <c r="D29" s="268">
        <v>-16247312</v>
      </c>
    </row>
    <row r="30" spans="1:4" ht="12.75">
      <c r="A30" s="267" t="s">
        <v>935</v>
      </c>
      <c r="B30" s="260" t="s">
        <v>905</v>
      </c>
      <c r="C30" s="261">
        <v>-108050</v>
      </c>
      <c r="D30" s="268">
        <v>48174</v>
      </c>
    </row>
    <row r="31" spans="1:4" ht="12.75">
      <c r="A31" s="267" t="s">
        <v>936</v>
      </c>
      <c r="B31" s="257" t="s">
        <v>906</v>
      </c>
      <c r="C31" s="258">
        <v>4624659</v>
      </c>
      <c r="D31" s="278">
        <v>4672833</v>
      </c>
    </row>
    <row r="32" spans="1:4" ht="19.5" customHeight="1" thickBot="1">
      <c r="A32" s="274" t="s">
        <v>937</v>
      </c>
      <c r="B32" s="279" t="s">
        <v>917</v>
      </c>
      <c r="C32" s="280">
        <v>4624659</v>
      </c>
      <c r="D32" s="281">
        <v>4672833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zoomScale="75" zoomScaleNormal="75" zoomScalePageLayoutView="0" workbookViewId="0" topLeftCell="A1">
      <selection activeCell="E3" sqref="E3"/>
    </sheetView>
  </sheetViews>
  <sheetFormatPr defaultColWidth="9.875" defaultRowHeight="12.75"/>
  <cols>
    <col min="1" max="1" width="9.875" style="140" bestFit="1" customWidth="1"/>
    <col min="2" max="2" width="10.875" style="140" customWidth="1"/>
    <col min="3" max="3" width="98.625" style="141" bestFit="1" customWidth="1"/>
    <col min="4" max="4" width="15.375" style="141" bestFit="1" customWidth="1"/>
    <col min="5" max="5" width="8.375" style="140" bestFit="1" customWidth="1"/>
    <col min="6" max="6" width="13.00390625" style="140" bestFit="1" customWidth="1"/>
    <col min="7" max="7" width="9.375" style="140" customWidth="1"/>
    <col min="8" max="8" width="11.875" style="140" bestFit="1" customWidth="1"/>
    <col min="9" max="255" width="9.375" style="140" customWidth="1"/>
    <col min="256" max="16384" width="9.875" style="140" bestFit="1" customWidth="1"/>
  </cols>
  <sheetData>
    <row r="1" spans="1:6" ht="24.75" customHeight="1">
      <c r="A1" s="222" t="s">
        <v>810</v>
      </c>
      <c r="B1" s="222"/>
      <c r="C1" s="222"/>
      <c r="D1" s="222"/>
      <c r="E1" s="222"/>
      <c r="F1" s="222"/>
    </row>
    <row r="2" spans="1:6" ht="24.75" customHeight="1">
      <c r="A2" s="140" t="s">
        <v>377</v>
      </c>
      <c r="E2" s="282" t="s">
        <v>965</v>
      </c>
      <c r="F2" s="282"/>
    </row>
    <row r="3" spans="1:6" ht="24.75" customHeight="1">
      <c r="A3" s="142" t="s">
        <v>378</v>
      </c>
      <c r="B3" s="143" t="s">
        <v>379</v>
      </c>
      <c r="C3" s="143" t="s">
        <v>380</v>
      </c>
      <c r="D3" s="143" t="s">
        <v>381</v>
      </c>
      <c r="E3" s="142" t="s">
        <v>12</v>
      </c>
      <c r="F3" s="142"/>
    </row>
    <row r="4" spans="1:6" ht="24.75" customHeight="1">
      <c r="A4" s="142" t="s">
        <v>382</v>
      </c>
      <c r="B4" s="142" t="s">
        <v>383</v>
      </c>
      <c r="C4" s="143" t="s">
        <v>384</v>
      </c>
      <c r="D4" s="143" t="s">
        <v>385</v>
      </c>
      <c r="E4" s="144">
        <v>0</v>
      </c>
      <c r="F4" s="145"/>
    </row>
    <row r="5" spans="1:6" ht="24.75" customHeight="1">
      <c r="A5" s="146" t="s">
        <v>386</v>
      </c>
      <c r="B5" s="146" t="s">
        <v>387</v>
      </c>
      <c r="C5" s="147" t="s">
        <v>388</v>
      </c>
      <c r="D5" s="147" t="s">
        <v>389</v>
      </c>
      <c r="E5" s="146"/>
      <c r="F5" s="148"/>
    </row>
    <row r="6" spans="1:256" s="3" customFormat="1" ht="27.75" customHeight="1">
      <c r="A6" s="146"/>
      <c r="B6" s="146" t="s">
        <v>390</v>
      </c>
      <c r="C6" s="147"/>
      <c r="D6" s="147"/>
      <c r="E6" s="146"/>
      <c r="F6" s="146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</row>
    <row r="7" spans="1:256" s="4" customFormat="1" ht="24" customHeight="1">
      <c r="A7" s="146" t="s">
        <v>391</v>
      </c>
      <c r="B7" s="146" t="s">
        <v>392</v>
      </c>
      <c r="C7" s="147" t="s">
        <v>393</v>
      </c>
      <c r="D7" s="147" t="s">
        <v>389</v>
      </c>
      <c r="E7" s="146"/>
      <c r="F7" s="148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</row>
    <row r="8" spans="1:256" s="5" customFormat="1" ht="16.5" customHeight="1">
      <c r="A8" s="142" t="s">
        <v>394</v>
      </c>
      <c r="B8" s="142" t="s">
        <v>395</v>
      </c>
      <c r="C8" s="143" t="s">
        <v>396</v>
      </c>
      <c r="D8" s="143" t="s">
        <v>389</v>
      </c>
      <c r="E8" s="142"/>
      <c r="F8" s="145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pans="1:256" s="6" customFormat="1" ht="13.5" customHeight="1">
      <c r="A9" s="146" t="s">
        <v>397</v>
      </c>
      <c r="B9" s="146" t="s">
        <v>398</v>
      </c>
      <c r="C9" s="147" t="s">
        <v>399</v>
      </c>
      <c r="D9" s="147" t="s">
        <v>400</v>
      </c>
      <c r="E9" s="146"/>
      <c r="F9" s="148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</row>
    <row r="10" spans="1:256" s="5" customFormat="1" ht="16.5" customHeight="1">
      <c r="A10" s="146" t="s">
        <v>401</v>
      </c>
      <c r="B10" s="146" t="s">
        <v>402</v>
      </c>
      <c r="C10" s="147" t="s">
        <v>403</v>
      </c>
      <c r="D10" s="147" t="s">
        <v>389</v>
      </c>
      <c r="E10" s="146"/>
      <c r="F10" s="148">
        <v>3650510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pans="1:256" s="7" customFormat="1" ht="15" customHeight="1">
      <c r="A11" s="146" t="s">
        <v>404</v>
      </c>
      <c r="B11" s="146" t="s">
        <v>405</v>
      </c>
      <c r="C11" s="147" t="s">
        <v>406</v>
      </c>
      <c r="D11" s="147" t="s">
        <v>407</v>
      </c>
      <c r="E11" s="146"/>
      <c r="F11" s="148">
        <v>2496000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s="8" customFormat="1" ht="19.5" customHeight="1">
      <c r="A12" s="146" t="s">
        <v>408</v>
      </c>
      <c r="B12" s="146" t="s">
        <v>409</v>
      </c>
      <c r="C12" s="147" t="s">
        <v>410</v>
      </c>
      <c r="D12" s="147" t="s">
        <v>389</v>
      </c>
      <c r="E12" s="146"/>
      <c r="F12" s="148">
        <v>100000</v>
      </c>
      <c r="G12" s="140"/>
      <c r="H12" s="14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  <row r="13" spans="1:6" ht="12.75">
      <c r="A13" s="146" t="s">
        <v>411</v>
      </c>
      <c r="B13" s="146" t="s">
        <v>412</v>
      </c>
      <c r="C13" s="147" t="s">
        <v>413</v>
      </c>
      <c r="D13" s="147" t="s">
        <v>414</v>
      </c>
      <c r="E13" s="146"/>
      <c r="F13" s="148"/>
    </row>
    <row r="14" spans="1:6" ht="12.75">
      <c r="A14" s="146" t="s">
        <v>415</v>
      </c>
      <c r="B14" s="146" t="s">
        <v>416</v>
      </c>
      <c r="C14" s="147" t="s">
        <v>417</v>
      </c>
      <c r="D14" s="147" t="s">
        <v>389</v>
      </c>
      <c r="E14" s="146"/>
      <c r="F14" s="148"/>
    </row>
    <row r="15" spans="1:6" ht="12.75">
      <c r="A15" s="146" t="s">
        <v>418</v>
      </c>
      <c r="B15" s="146" t="s">
        <v>419</v>
      </c>
      <c r="C15" s="147" t="s">
        <v>420</v>
      </c>
      <c r="D15" s="147" t="s">
        <v>407</v>
      </c>
      <c r="E15" s="146"/>
      <c r="F15" s="148"/>
    </row>
    <row r="16" spans="1:6" ht="12.75">
      <c r="A16" s="146" t="s">
        <v>421</v>
      </c>
      <c r="B16" s="146" t="s">
        <v>422</v>
      </c>
      <c r="C16" s="147" t="s">
        <v>423</v>
      </c>
      <c r="D16" s="147" t="s">
        <v>389</v>
      </c>
      <c r="E16" s="146"/>
      <c r="F16" s="148">
        <v>2081590</v>
      </c>
    </row>
    <row r="17" spans="1:6" ht="12.75">
      <c r="A17" s="146" t="s">
        <v>424</v>
      </c>
      <c r="B17" s="146" t="s">
        <v>425</v>
      </c>
      <c r="C17" s="147" t="s">
        <v>426</v>
      </c>
      <c r="D17" s="147" t="s">
        <v>427</v>
      </c>
      <c r="E17" s="146"/>
      <c r="F17" s="148">
        <v>6000000</v>
      </c>
    </row>
    <row r="18" spans="1:256" ht="12.75">
      <c r="A18" s="142" t="s">
        <v>428</v>
      </c>
      <c r="B18" s="142" t="s">
        <v>429</v>
      </c>
      <c r="C18" s="143" t="s">
        <v>430</v>
      </c>
      <c r="D18" s="143" t="s">
        <v>389</v>
      </c>
      <c r="E18" s="142"/>
      <c r="F18" s="145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0"/>
      <c r="DP18" s="150"/>
      <c r="DQ18" s="150"/>
      <c r="DR18" s="150"/>
      <c r="DS18" s="150"/>
      <c r="DT18" s="150"/>
      <c r="DU18" s="150"/>
      <c r="DV18" s="150"/>
      <c r="DW18" s="150"/>
      <c r="DX18" s="150"/>
      <c r="DY18" s="150"/>
      <c r="DZ18" s="150"/>
      <c r="EA18" s="150"/>
      <c r="EB18" s="150"/>
      <c r="EC18" s="150"/>
      <c r="ED18" s="150"/>
      <c r="EE18" s="150"/>
      <c r="EF18" s="150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  <c r="IV18" s="150"/>
    </row>
    <row r="19" spans="1:6" ht="25.5">
      <c r="A19" s="146" t="s">
        <v>431</v>
      </c>
      <c r="B19" s="146" t="s">
        <v>432</v>
      </c>
      <c r="C19" s="147" t="s">
        <v>433</v>
      </c>
      <c r="D19" s="147" t="s">
        <v>434</v>
      </c>
      <c r="E19" s="146"/>
      <c r="F19" s="148">
        <v>25500</v>
      </c>
    </row>
    <row r="20" spans="1:256" ht="12.75">
      <c r="A20" s="142" t="s">
        <v>435</v>
      </c>
      <c r="B20" s="142" t="s">
        <v>436</v>
      </c>
      <c r="C20" s="143" t="s">
        <v>437</v>
      </c>
      <c r="D20" s="143" t="s">
        <v>389</v>
      </c>
      <c r="E20" s="142"/>
      <c r="F20" s="145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  <c r="IV20" s="150"/>
    </row>
    <row r="21" spans="1:6" ht="15.75" customHeight="1" hidden="1">
      <c r="A21" s="146" t="s">
        <v>438</v>
      </c>
      <c r="B21" s="146" t="s">
        <v>439</v>
      </c>
      <c r="C21" s="147" t="s">
        <v>440</v>
      </c>
      <c r="D21" s="147" t="s">
        <v>441</v>
      </c>
      <c r="E21" s="146"/>
      <c r="F21" s="148"/>
    </row>
    <row r="22" spans="1:256" ht="12.75">
      <c r="A22" s="142" t="s">
        <v>442</v>
      </c>
      <c r="B22" s="142" t="s">
        <v>443</v>
      </c>
      <c r="C22" s="143" t="s">
        <v>444</v>
      </c>
      <c r="D22" s="143" t="s">
        <v>389</v>
      </c>
      <c r="E22" s="142"/>
      <c r="F22" s="145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  <c r="HO22" s="150"/>
      <c r="HP22" s="150"/>
      <c r="HQ22" s="150"/>
      <c r="HR22" s="150"/>
      <c r="HS22" s="150"/>
      <c r="HT22" s="150"/>
      <c r="HU22" s="150"/>
      <c r="HV22" s="150"/>
      <c r="HW22" s="150"/>
      <c r="HX22" s="150"/>
      <c r="HY22" s="150"/>
      <c r="HZ22" s="150"/>
      <c r="IA22" s="150"/>
      <c r="IB22" s="150"/>
      <c r="IC22" s="150"/>
      <c r="ID22" s="150"/>
      <c r="IE22" s="150"/>
      <c r="IF22" s="150"/>
      <c r="IG22" s="150"/>
      <c r="IH22" s="150"/>
      <c r="II22" s="150"/>
      <c r="IJ22" s="150"/>
      <c r="IK22" s="150"/>
      <c r="IL22" s="150"/>
      <c r="IM22" s="150"/>
      <c r="IN22" s="150"/>
      <c r="IO22" s="150"/>
      <c r="IP22" s="150"/>
      <c r="IQ22" s="150"/>
      <c r="IR22" s="150"/>
      <c r="IS22" s="150"/>
      <c r="IT22" s="150"/>
      <c r="IU22" s="150"/>
      <c r="IV22" s="150"/>
    </row>
    <row r="23" spans="1:6" ht="12.75">
      <c r="A23" s="146" t="s">
        <v>445</v>
      </c>
      <c r="B23" s="146" t="s">
        <v>446</v>
      </c>
      <c r="C23" s="147" t="s">
        <v>447</v>
      </c>
      <c r="D23" s="147" t="s">
        <v>389</v>
      </c>
      <c r="E23" s="146"/>
      <c r="F23" s="148"/>
    </row>
    <row r="24" spans="1:6" ht="12.75">
      <c r="A24" s="146" t="s">
        <v>448</v>
      </c>
      <c r="B24" s="146" t="s">
        <v>449</v>
      </c>
      <c r="C24" s="147" t="s">
        <v>450</v>
      </c>
      <c r="D24" s="147" t="s">
        <v>389</v>
      </c>
      <c r="E24" s="146"/>
      <c r="F24" s="148"/>
    </row>
    <row r="25" spans="1:6" ht="15.75" customHeight="1" hidden="1">
      <c r="A25" s="146" t="s">
        <v>451</v>
      </c>
      <c r="B25" s="146" t="s">
        <v>452</v>
      </c>
      <c r="C25" s="147" t="s">
        <v>453</v>
      </c>
      <c r="D25" s="147" t="s">
        <v>389</v>
      </c>
      <c r="E25" s="146"/>
      <c r="F25" s="148">
        <v>6186346</v>
      </c>
    </row>
    <row r="26" spans="1:6" ht="12.75">
      <c r="A26" s="146" t="s">
        <v>454</v>
      </c>
      <c r="B26" s="146" t="s">
        <v>455</v>
      </c>
      <c r="C26" s="147" t="s">
        <v>456</v>
      </c>
      <c r="D26" s="147" t="s">
        <v>457</v>
      </c>
      <c r="E26" s="148">
        <v>0</v>
      </c>
      <c r="F26" s="148">
        <v>1272000</v>
      </c>
    </row>
    <row r="27" spans="1:6" ht="12.75">
      <c r="A27" s="146" t="s">
        <v>458</v>
      </c>
      <c r="B27" s="146" t="s">
        <v>459</v>
      </c>
      <c r="C27" s="147" t="s">
        <v>460</v>
      </c>
      <c r="D27" s="147" t="s">
        <v>389</v>
      </c>
      <c r="E27" s="148">
        <v>0</v>
      </c>
      <c r="F27" s="148"/>
    </row>
    <row r="28" spans="1:6" ht="25.5">
      <c r="A28" s="146" t="s">
        <v>461</v>
      </c>
      <c r="B28" s="146" t="s">
        <v>462</v>
      </c>
      <c r="C28" s="147" t="s">
        <v>463</v>
      </c>
      <c r="D28" s="147" t="s">
        <v>464</v>
      </c>
      <c r="E28" s="148">
        <v>0</v>
      </c>
      <c r="F28" s="148"/>
    </row>
    <row r="29" spans="1:6" ht="15.75" customHeight="1" hidden="1">
      <c r="A29" s="146" t="s">
        <v>465</v>
      </c>
      <c r="B29" s="146" t="s">
        <v>466</v>
      </c>
      <c r="C29" s="147" t="s">
        <v>467</v>
      </c>
      <c r="D29" s="147" t="s">
        <v>389</v>
      </c>
      <c r="E29" s="146" t="s">
        <v>377</v>
      </c>
      <c r="F29" s="148"/>
    </row>
    <row r="30" spans="1:256" ht="19.5" customHeight="1" hidden="1" thickBot="1">
      <c r="A30" s="142" t="s">
        <v>468</v>
      </c>
      <c r="B30" s="142" t="s">
        <v>469</v>
      </c>
      <c r="C30" s="143" t="s">
        <v>470</v>
      </c>
      <c r="D30" s="143" t="s">
        <v>389</v>
      </c>
      <c r="E30" s="142"/>
      <c r="F30" s="145">
        <v>21811946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50"/>
      <c r="CL30" s="150"/>
      <c r="CM30" s="150"/>
      <c r="CN30" s="150"/>
      <c r="CO30" s="150"/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0"/>
      <c r="EF30" s="150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50"/>
      <c r="FL30" s="150"/>
      <c r="FM30" s="150"/>
      <c r="FN30" s="150"/>
      <c r="FO30" s="150"/>
      <c r="FP30" s="150"/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0"/>
      <c r="GB30" s="150"/>
      <c r="GC30" s="150"/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0"/>
      <c r="GO30" s="150"/>
      <c r="GP30" s="150"/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0"/>
      <c r="HB30" s="150"/>
      <c r="HC30" s="150"/>
      <c r="HD30" s="150"/>
      <c r="HE30" s="150"/>
      <c r="HF30" s="150"/>
      <c r="HG30" s="150"/>
      <c r="HH30" s="150"/>
      <c r="HI30" s="150"/>
      <c r="HJ30" s="150"/>
      <c r="HK30" s="150"/>
      <c r="HL30" s="150"/>
      <c r="HM30" s="150"/>
      <c r="HN30" s="150"/>
      <c r="HO30" s="150"/>
      <c r="HP30" s="150"/>
      <c r="HQ30" s="150"/>
      <c r="HR30" s="150"/>
      <c r="HS30" s="150"/>
      <c r="HT30" s="150"/>
      <c r="HU30" s="150"/>
      <c r="HV30" s="150"/>
      <c r="HW30" s="150"/>
      <c r="HX30" s="150"/>
      <c r="HY30" s="150"/>
      <c r="HZ30" s="150"/>
      <c r="IA30" s="150"/>
      <c r="IB30" s="150"/>
      <c r="IC30" s="150"/>
      <c r="ID30" s="150"/>
      <c r="IE30" s="150"/>
      <c r="IF30" s="150"/>
      <c r="IG30" s="150"/>
      <c r="IH30" s="150"/>
      <c r="II30" s="150"/>
      <c r="IJ30" s="150"/>
      <c r="IK30" s="150"/>
      <c r="IL30" s="150"/>
      <c r="IM30" s="150"/>
      <c r="IN30" s="150"/>
      <c r="IO30" s="150"/>
      <c r="IP30" s="150"/>
      <c r="IQ30" s="150"/>
      <c r="IR30" s="150"/>
      <c r="IS30" s="150"/>
      <c r="IT30" s="150"/>
      <c r="IU30" s="150"/>
      <c r="IV30" s="150"/>
    </row>
    <row r="31" spans="1:6" ht="15.75" customHeight="1">
      <c r="A31" s="146"/>
      <c r="B31" s="146" t="s">
        <v>471</v>
      </c>
      <c r="C31" s="147"/>
      <c r="D31" s="147"/>
      <c r="E31" s="146"/>
      <c r="F31" s="146"/>
    </row>
    <row r="32" spans="1:6" ht="19.5" customHeight="1">
      <c r="A32" s="146" t="s">
        <v>472</v>
      </c>
      <c r="B32" s="146" t="s">
        <v>473</v>
      </c>
      <c r="C32" s="147" t="s">
        <v>474</v>
      </c>
      <c r="D32" s="147" t="s">
        <v>427</v>
      </c>
      <c r="E32" s="151">
        <v>3.5</v>
      </c>
      <c r="F32" s="148">
        <v>10429767</v>
      </c>
    </row>
    <row r="33" spans="1:6" ht="25.5">
      <c r="A33" s="146" t="s">
        <v>475</v>
      </c>
      <c r="B33" s="146" t="s">
        <v>476</v>
      </c>
      <c r="C33" s="147" t="s">
        <v>477</v>
      </c>
      <c r="D33" s="147" t="s">
        <v>427</v>
      </c>
      <c r="E33" s="151">
        <v>2</v>
      </c>
      <c r="F33" s="148">
        <v>2400000</v>
      </c>
    </row>
    <row r="34" spans="1:6" ht="25.5">
      <c r="A34" s="146" t="s">
        <v>478</v>
      </c>
      <c r="B34" s="146" t="s">
        <v>479</v>
      </c>
      <c r="C34" s="147" t="s">
        <v>480</v>
      </c>
      <c r="D34" s="147" t="s">
        <v>427</v>
      </c>
      <c r="E34" s="151"/>
      <c r="F34" s="148"/>
    </row>
    <row r="35" spans="1:6" ht="12.75">
      <c r="A35" s="146" t="s">
        <v>481</v>
      </c>
      <c r="B35" s="146" t="s">
        <v>482</v>
      </c>
      <c r="C35" s="147" t="s">
        <v>474</v>
      </c>
      <c r="D35" s="147" t="s">
        <v>427</v>
      </c>
      <c r="E35" s="151">
        <v>3.5</v>
      </c>
      <c r="F35" s="148">
        <v>4320903</v>
      </c>
    </row>
    <row r="36" spans="1:6" ht="25.5">
      <c r="A36" s="146" t="s">
        <v>483</v>
      </c>
      <c r="B36" s="146" t="s">
        <v>484</v>
      </c>
      <c r="C36" s="147" t="s">
        <v>477</v>
      </c>
      <c r="D36" s="147" t="s">
        <v>427</v>
      </c>
      <c r="E36" s="151">
        <v>2</v>
      </c>
      <c r="F36" s="148">
        <v>1200000</v>
      </c>
    </row>
    <row r="37" spans="1:6" ht="25.5">
      <c r="A37" s="146" t="s">
        <v>485</v>
      </c>
      <c r="B37" s="146" t="s">
        <v>486</v>
      </c>
      <c r="C37" s="147" t="s">
        <v>480</v>
      </c>
      <c r="D37" s="147" t="s">
        <v>427</v>
      </c>
      <c r="E37" s="151">
        <v>0</v>
      </c>
      <c r="F37" s="148"/>
    </row>
    <row r="38" spans="1:6" ht="12.75">
      <c r="A38" s="146" t="s">
        <v>487</v>
      </c>
      <c r="B38" s="146" t="s">
        <v>488</v>
      </c>
      <c r="C38" s="147" t="s">
        <v>489</v>
      </c>
      <c r="D38" s="147" t="s">
        <v>427</v>
      </c>
      <c r="E38" s="151">
        <v>0</v>
      </c>
      <c r="F38" s="148">
        <v>110780</v>
      </c>
    </row>
    <row r="39" spans="1:6" ht="25.5">
      <c r="A39" s="146" t="s">
        <v>490</v>
      </c>
      <c r="B39" s="146" t="s">
        <v>491</v>
      </c>
      <c r="C39" s="147" t="s">
        <v>492</v>
      </c>
      <c r="D39" s="147" t="s">
        <v>427</v>
      </c>
      <c r="E39" s="151">
        <v>0</v>
      </c>
      <c r="F39" s="148"/>
    </row>
    <row r="40" spans="1:6" ht="12.75">
      <c r="A40" s="146"/>
      <c r="B40" s="146" t="s">
        <v>493</v>
      </c>
      <c r="C40" s="147"/>
      <c r="D40" s="147"/>
      <c r="E40" s="146"/>
      <c r="F40" s="146"/>
    </row>
    <row r="41" spans="1:6" ht="12.75">
      <c r="A41" s="146" t="s">
        <v>494</v>
      </c>
      <c r="B41" s="146" t="s">
        <v>495</v>
      </c>
      <c r="C41" s="147" t="s">
        <v>496</v>
      </c>
      <c r="D41" s="147" t="s">
        <v>427</v>
      </c>
      <c r="E41" s="148">
        <v>35</v>
      </c>
      <c r="F41" s="148">
        <v>1634000</v>
      </c>
    </row>
    <row r="42" spans="1:6" ht="12.75">
      <c r="A42" s="146" t="s">
        <v>497</v>
      </c>
      <c r="B42" s="146" t="s">
        <v>498</v>
      </c>
      <c r="C42" s="147" t="s">
        <v>499</v>
      </c>
      <c r="D42" s="147" t="s">
        <v>427</v>
      </c>
      <c r="E42" s="148">
        <v>0</v>
      </c>
      <c r="F42" s="148"/>
    </row>
    <row r="43" spans="1:6" ht="12.75">
      <c r="A43" s="146" t="s">
        <v>500</v>
      </c>
      <c r="B43" s="146" t="s">
        <v>501</v>
      </c>
      <c r="C43" s="147" t="s">
        <v>496</v>
      </c>
      <c r="D43" s="147" t="s">
        <v>427</v>
      </c>
      <c r="E43" s="148">
        <v>35</v>
      </c>
      <c r="F43" s="148">
        <v>762533</v>
      </c>
    </row>
    <row r="44" spans="1:6" ht="12.75">
      <c r="A44" s="146" t="s">
        <v>502</v>
      </c>
      <c r="B44" s="146" t="s">
        <v>503</v>
      </c>
      <c r="C44" s="147" t="s">
        <v>499</v>
      </c>
      <c r="D44" s="147" t="s">
        <v>427</v>
      </c>
      <c r="E44" s="148">
        <v>0</v>
      </c>
      <c r="F44" s="148"/>
    </row>
    <row r="45" spans="1:6" ht="12.75">
      <c r="A45" s="146"/>
      <c r="B45" s="146" t="s">
        <v>504</v>
      </c>
      <c r="C45" s="147"/>
      <c r="D45" s="147"/>
      <c r="E45" s="146"/>
      <c r="F45" s="146"/>
    </row>
    <row r="46" spans="1:6" ht="12.75">
      <c r="A46" s="146" t="s">
        <v>505</v>
      </c>
      <c r="B46" s="146" t="s">
        <v>506</v>
      </c>
      <c r="C46" s="147" t="s">
        <v>507</v>
      </c>
      <c r="D46" s="147" t="s">
        <v>427</v>
      </c>
      <c r="E46" s="148">
        <v>0</v>
      </c>
      <c r="F46" s="148"/>
    </row>
    <row r="47" spans="1:6" ht="12.75">
      <c r="A47" s="146" t="s">
        <v>508</v>
      </c>
      <c r="B47" s="146" t="s">
        <v>509</v>
      </c>
      <c r="C47" s="147" t="s">
        <v>510</v>
      </c>
      <c r="D47" s="147" t="s">
        <v>427</v>
      </c>
      <c r="E47" s="148">
        <v>0</v>
      </c>
      <c r="F47" s="148"/>
    </row>
    <row r="48" spans="1:6" ht="12.75">
      <c r="A48" s="146" t="s">
        <v>511</v>
      </c>
      <c r="B48" s="146" t="s">
        <v>512</v>
      </c>
      <c r="C48" s="147" t="s">
        <v>513</v>
      </c>
      <c r="D48" s="147" t="s">
        <v>389</v>
      </c>
      <c r="E48" s="146"/>
      <c r="F48" s="148"/>
    </row>
    <row r="49" spans="1:6" ht="12.75">
      <c r="A49" s="146"/>
      <c r="B49" s="146" t="s">
        <v>514</v>
      </c>
      <c r="C49" s="147"/>
      <c r="D49" s="147"/>
      <c r="E49" s="146"/>
      <c r="F49" s="146"/>
    </row>
    <row r="50" spans="1:6" ht="25.5">
      <c r="A50" s="146" t="s">
        <v>515</v>
      </c>
      <c r="B50" s="146" t="s">
        <v>516</v>
      </c>
      <c r="C50" s="147" t="s">
        <v>517</v>
      </c>
      <c r="D50" s="147" t="s">
        <v>427</v>
      </c>
      <c r="E50" s="148">
        <v>0</v>
      </c>
      <c r="F50" s="148"/>
    </row>
    <row r="51" spans="1:6" ht="25.5">
      <c r="A51" s="146" t="s">
        <v>518</v>
      </c>
      <c r="B51" s="146" t="s">
        <v>519</v>
      </c>
      <c r="C51" s="147" t="s">
        <v>520</v>
      </c>
      <c r="D51" s="147" t="s">
        <v>427</v>
      </c>
      <c r="E51" s="148">
        <v>0</v>
      </c>
      <c r="F51" s="148"/>
    </row>
    <row r="52" spans="1:6" ht="25.5">
      <c r="A52" s="146" t="s">
        <v>521</v>
      </c>
      <c r="B52" s="146" t="s">
        <v>522</v>
      </c>
      <c r="C52" s="147" t="s">
        <v>523</v>
      </c>
      <c r="D52" s="147" t="s">
        <v>427</v>
      </c>
      <c r="E52" s="148">
        <v>0</v>
      </c>
      <c r="F52" s="148"/>
    </row>
    <row r="53" spans="1:6" ht="25.5">
      <c r="A53" s="146" t="s">
        <v>524</v>
      </c>
      <c r="B53" s="146" t="s">
        <v>525</v>
      </c>
      <c r="C53" s="147" t="s">
        <v>526</v>
      </c>
      <c r="D53" s="147" t="s">
        <v>427</v>
      </c>
      <c r="E53" s="148">
        <v>0</v>
      </c>
      <c r="F53" s="148"/>
    </row>
    <row r="54" spans="1:6" ht="25.5">
      <c r="A54" s="146" t="s">
        <v>527</v>
      </c>
      <c r="B54" s="146" t="s">
        <v>528</v>
      </c>
      <c r="C54" s="147" t="s">
        <v>529</v>
      </c>
      <c r="D54" s="147" t="s">
        <v>427</v>
      </c>
      <c r="E54" s="148">
        <v>0</v>
      </c>
      <c r="F54" s="148"/>
    </row>
    <row r="55" spans="1:6" ht="25.5">
      <c r="A55" s="146" t="s">
        <v>530</v>
      </c>
      <c r="B55" s="146" t="s">
        <v>531</v>
      </c>
      <c r="C55" s="147" t="s">
        <v>532</v>
      </c>
      <c r="D55" s="147" t="s">
        <v>427</v>
      </c>
      <c r="E55" s="148">
        <v>0</v>
      </c>
      <c r="F55" s="148"/>
    </row>
    <row r="56" spans="1:6" ht="25.5">
      <c r="A56" s="146" t="s">
        <v>533</v>
      </c>
      <c r="B56" s="146" t="s">
        <v>534</v>
      </c>
      <c r="C56" s="147" t="s">
        <v>535</v>
      </c>
      <c r="D56" s="147" t="s">
        <v>427</v>
      </c>
      <c r="E56" s="148">
        <v>0</v>
      </c>
      <c r="F56" s="148"/>
    </row>
    <row r="57" spans="1:6" ht="25.5">
      <c r="A57" s="146" t="s">
        <v>536</v>
      </c>
      <c r="B57" s="146" t="s">
        <v>537</v>
      </c>
      <c r="C57" s="147" t="s">
        <v>538</v>
      </c>
      <c r="D57" s="147" t="s">
        <v>427</v>
      </c>
      <c r="E57" s="148">
        <v>0</v>
      </c>
      <c r="F57" s="148"/>
    </row>
    <row r="58" spans="1:256" ht="12.75">
      <c r="A58" s="142" t="s">
        <v>539</v>
      </c>
      <c r="B58" s="142" t="s">
        <v>540</v>
      </c>
      <c r="C58" s="143" t="s">
        <v>541</v>
      </c>
      <c r="D58" s="143" t="s">
        <v>389</v>
      </c>
      <c r="E58" s="142"/>
      <c r="F58" s="145">
        <v>19666009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  <c r="HC58" s="150"/>
      <c r="HD58" s="15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50"/>
      <c r="IJ58" s="150"/>
      <c r="IK58" s="150"/>
      <c r="IL58" s="150"/>
      <c r="IM58" s="150"/>
      <c r="IN58" s="150"/>
      <c r="IO58" s="150"/>
      <c r="IP58" s="150"/>
      <c r="IQ58" s="150"/>
      <c r="IR58" s="150"/>
      <c r="IS58" s="150"/>
      <c r="IT58" s="150"/>
      <c r="IU58" s="150"/>
      <c r="IV58" s="150"/>
    </row>
    <row r="59" spans="1:6" ht="12.75">
      <c r="A59" s="146" t="s">
        <v>542</v>
      </c>
      <c r="B59" s="146" t="s">
        <v>543</v>
      </c>
      <c r="C59" s="147" t="s">
        <v>544</v>
      </c>
      <c r="D59" s="147" t="s">
        <v>389</v>
      </c>
      <c r="E59" s="146"/>
      <c r="F59" s="148">
        <v>7012000</v>
      </c>
    </row>
    <row r="60" spans="1:6" ht="12.75">
      <c r="A60" s="146"/>
      <c r="B60" s="146" t="s">
        <v>545</v>
      </c>
      <c r="C60" s="147"/>
      <c r="D60" s="147"/>
      <c r="E60" s="146"/>
      <c r="F60" s="146"/>
    </row>
    <row r="61" spans="1:6" ht="25.5">
      <c r="A61" s="146" t="s">
        <v>546</v>
      </c>
      <c r="B61" s="146" t="s">
        <v>547</v>
      </c>
      <c r="C61" s="147" t="s">
        <v>548</v>
      </c>
      <c r="D61" s="147" t="s">
        <v>549</v>
      </c>
      <c r="E61" s="146"/>
      <c r="F61" s="148"/>
    </row>
    <row r="62" spans="1:6" ht="25.5">
      <c r="A62" s="146" t="s">
        <v>550</v>
      </c>
      <c r="B62" s="146" t="s">
        <v>551</v>
      </c>
      <c r="C62" s="147" t="s">
        <v>552</v>
      </c>
      <c r="D62" s="147" t="s">
        <v>549</v>
      </c>
      <c r="E62" s="146"/>
      <c r="F62" s="148"/>
    </row>
    <row r="63" spans="1:6" ht="12.75">
      <c r="A63" s="146" t="s">
        <v>553</v>
      </c>
      <c r="B63" s="146" t="s">
        <v>554</v>
      </c>
      <c r="C63" s="147" t="s">
        <v>555</v>
      </c>
      <c r="D63" s="147" t="s">
        <v>427</v>
      </c>
      <c r="E63" s="148">
        <v>110</v>
      </c>
      <c r="F63" s="148"/>
    </row>
    <row r="64" spans="1:6" ht="12.75">
      <c r="A64" s="146" t="s">
        <v>556</v>
      </c>
      <c r="B64" s="146" t="s">
        <v>557</v>
      </c>
      <c r="C64" s="147" t="s">
        <v>558</v>
      </c>
      <c r="D64" s="147" t="s">
        <v>427</v>
      </c>
      <c r="E64" s="148">
        <v>0</v>
      </c>
      <c r="F64" s="148"/>
    </row>
    <row r="65" spans="1:6" ht="12.75">
      <c r="A65" s="146" t="s">
        <v>559</v>
      </c>
      <c r="B65" s="146" t="s">
        <v>560</v>
      </c>
      <c r="C65" s="147" t="s">
        <v>561</v>
      </c>
      <c r="D65" s="147" t="s">
        <v>427</v>
      </c>
      <c r="E65" s="148">
        <v>0</v>
      </c>
      <c r="F65" s="148"/>
    </row>
    <row r="66" spans="1:6" ht="12.75">
      <c r="A66" s="146" t="s">
        <v>562</v>
      </c>
      <c r="B66" s="146" t="s">
        <v>563</v>
      </c>
      <c r="C66" s="147" t="s">
        <v>564</v>
      </c>
      <c r="D66" s="147" t="s">
        <v>427</v>
      </c>
      <c r="E66" s="148">
        <v>108</v>
      </c>
      <c r="F66" s="148"/>
    </row>
    <row r="67" spans="1:6" ht="12.75">
      <c r="A67" s="146" t="s">
        <v>565</v>
      </c>
      <c r="B67" s="146" t="s">
        <v>566</v>
      </c>
      <c r="C67" s="147" t="s">
        <v>567</v>
      </c>
      <c r="D67" s="147" t="s">
        <v>568</v>
      </c>
      <c r="E67" s="148">
        <v>12</v>
      </c>
      <c r="F67" s="148"/>
    </row>
    <row r="68" spans="1:6" ht="12.75">
      <c r="A68" s="146"/>
      <c r="B68" s="146" t="s">
        <v>569</v>
      </c>
      <c r="C68" s="147"/>
      <c r="D68" s="147"/>
      <c r="E68" s="146"/>
      <c r="F68" s="146"/>
    </row>
    <row r="69" spans="1:6" ht="12.75">
      <c r="A69" s="146" t="s">
        <v>570</v>
      </c>
      <c r="B69" s="146" t="s">
        <v>571</v>
      </c>
      <c r="C69" s="147" t="s">
        <v>572</v>
      </c>
      <c r="D69" s="147" t="s">
        <v>427</v>
      </c>
      <c r="E69" s="148">
        <v>60</v>
      </c>
      <c r="F69" s="148"/>
    </row>
    <row r="70" spans="1:6" ht="12.75">
      <c r="A70" s="146" t="s">
        <v>573</v>
      </c>
      <c r="B70" s="146" t="s">
        <v>574</v>
      </c>
      <c r="C70" s="147" t="s">
        <v>575</v>
      </c>
      <c r="D70" s="147" t="s">
        <v>427</v>
      </c>
      <c r="E70" s="148">
        <v>0</v>
      </c>
      <c r="F70" s="148"/>
    </row>
    <row r="71" spans="1:6" ht="12.75">
      <c r="A71" s="146" t="s">
        <v>576</v>
      </c>
      <c r="B71" s="146" t="s">
        <v>577</v>
      </c>
      <c r="C71" s="147" t="s">
        <v>578</v>
      </c>
      <c r="D71" s="147" t="s">
        <v>427</v>
      </c>
      <c r="E71" s="148">
        <v>0</v>
      </c>
      <c r="F71" s="148"/>
    </row>
    <row r="72" spans="1:6" ht="25.5">
      <c r="A72" s="146" t="s">
        <v>579</v>
      </c>
      <c r="B72" s="146" t="s">
        <v>580</v>
      </c>
      <c r="C72" s="147" t="s">
        <v>581</v>
      </c>
      <c r="D72" s="147" t="s">
        <v>427</v>
      </c>
      <c r="E72" s="148">
        <v>0</v>
      </c>
      <c r="F72" s="148"/>
    </row>
    <row r="73" spans="1:6" ht="12.75">
      <c r="A73" s="146"/>
      <c r="B73" s="146" t="s">
        <v>582</v>
      </c>
      <c r="C73" s="147"/>
      <c r="D73" s="147"/>
      <c r="E73" s="146"/>
      <c r="F73" s="146"/>
    </row>
    <row r="74" spans="1:6" ht="12.75">
      <c r="A74" s="146" t="s">
        <v>583</v>
      </c>
      <c r="B74" s="146" t="s">
        <v>584</v>
      </c>
      <c r="C74" s="147" t="s">
        <v>585</v>
      </c>
      <c r="D74" s="147" t="s">
        <v>427</v>
      </c>
      <c r="E74" s="148">
        <v>0</v>
      </c>
      <c r="F74" s="148"/>
    </row>
    <row r="75" spans="1:6" ht="12.75">
      <c r="A75" s="146" t="s">
        <v>586</v>
      </c>
      <c r="B75" s="146" t="s">
        <v>587</v>
      </c>
      <c r="C75" s="147" t="s">
        <v>588</v>
      </c>
      <c r="D75" s="147" t="s">
        <v>427</v>
      </c>
      <c r="E75" s="148">
        <v>0</v>
      </c>
      <c r="F75" s="148"/>
    </row>
    <row r="76" spans="1:6" ht="12.75">
      <c r="A76" s="146" t="s">
        <v>589</v>
      </c>
      <c r="B76" s="146" t="s">
        <v>590</v>
      </c>
      <c r="C76" s="147" t="s">
        <v>591</v>
      </c>
      <c r="D76" s="147" t="s">
        <v>427</v>
      </c>
      <c r="E76" s="148">
        <v>0</v>
      </c>
      <c r="F76" s="148"/>
    </row>
    <row r="77" spans="1:6" ht="25.5">
      <c r="A77" s="146" t="s">
        <v>592</v>
      </c>
      <c r="B77" s="146" t="s">
        <v>593</v>
      </c>
      <c r="C77" s="147" t="s">
        <v>594</v>
      </c>
      <c r="D77" s="147" t="s">
        <v>427</v>
      </c>
      <c r="E77" s="148">
        <v>0</v>
      </c>
      <c r="F77" s="148"/>
    </row>
    <row r="78" spans="1:6" ht="12.75">
      <c r="A78" s="146" t="s">
        <v>595</v>
      </c>
      <c r="B78" s="146" t="s">
        <v>596</v>
      </c>
      <c r="C78" s="147" t="s">
        <v>597</v>
      </c>
      <c r="D78" s="147" t="s">
        <v>427</v>
      </c>
      <c r="E78" s="148">
        <v>0</v>
      </c>
      <c r="F78" s="148"/>
    </row>
    <row r="79" spans="1:6" ht="12.75">
      <c r="A79" s="146" t="s">
        <v>598</v>
      </c>
      <c r="B79" s="146" t="s">
        <v>599</v>
      </c>
      <c r="C79" s="147" t="s">
        <v>600</v>
      </c>
      <c r="D79" s="147" t="s">
        <v>427</v>
      </c>
      <c r="E79" s="148">
        <v>0</v>
      </c>
      <c r="F79" s="148"/>
    </row>
    <row r="80" spans="1:6" ht="25.5">
      <c r="A80" s="146" t="s">
        <v>601</v>
      </c>
      <c r="B80" s="146" t="s">
        <v>602</v>
      </c>
      <c r="C80" s="147" t="s">
        <v>603</v>
      </c>
      <c r="D80" s="147" t="s">
        <v>427</v>
      </c>
      <c r="E80" s="148">
        <v>0</v>
      </c>
      <c r="F80" s="148"/>
    </row>
    <row r="81" spans="1:6" ht="25.5">
      <c r="A81" s="146" t="s">
        <v>604</v>
      </c>
      <c r="B81" s="146" t="s">
        <v>605</v>
      </c>
      <c r="C81" s="147" t="s">
        <v>606</v>
      </c>
      <c r="D81" s="147" t="s">
        <v>427</v>
      </c>
      <c r="E81" s="148">
        <v>0</v>
      </c>
      <c r="F81" s="148"/>
    </row>
    <row r="82" spans="1:6" ht="12.75">
      <c r="A82" s="146"/>
      <c r="B82" s="146" t="s">
        <v>607</v>
      </c>
      <c r="C82" s="147"/>
      <c r="D82" s="147"/>
      <c r="E82" s="146"/>
      <c r="F82" s="146"/>
    </row>
    <row r="83" spans="1:6" ht="12.75">
      <c r="A83" s="146" t="s">
        <v>608</v>
      </c>
      <c r="B83" s="146" t="s">
        <v>609</v>
      </c>
      <c r="C83" s="147" t="s">
        <v>610</v>
      </c>
      <c r="D83" s="147" t="s">
        <v>427</v>
      </c>
      <c r="E83" s="148">
        <v>0</v>
      </c>
      <c r="F83" s="148"/>
    </row>
    <row r="84" spans="1:6" ht="12.75">
      <c r="A84" s="146" t="s">
        <v>611</v>
      </c>
      <c r="B84" s="146" t="s">
        <v>612</v>
      </c>
      <c r="C84" s="147" t="s">
        <v>613</v>
      </c>
      <c r="D84" s="147" t="s">
        <v>427</v>
      </c>
      <c r="E84" s="148">
        <v>0</v>
      </c>
      <c r="F84" s="148"/>
    </row>
    <row r="85" spans="1:6" ht="25.5">
      <c r="A85" s="146" t="s">
        <v>614</v>
      </c>
      <c r="B85" s="146" t="s">
        <v>615</v>
      </c>
      <c r="C85" s="147" t="s">
        <v>616</v>
      </c>
      <c r="D85" s="147" t="s">
        <v>427</v>
      </c>
      <c r="E85" s="148">
        <v>0</v>
      </c>
      <c r="F85" s="148"/>
    </row>
    <row r="86" spans="1:6" ht="25.5">
      <c r="A86" s="146" t="s">
        <v>617</v>
      </c>
      <c r="B86" s="146" t="s">
        <v>618</v>
      </c>
      <c r="C86" s="147" t="s">
        <v>619</v>
      </c>
      <c r="D86" s="147" t="s">
        <v>427</v>
      </c>
      <c r="E86" s="148">
        <v>0</v>
      </c>
      <c r="F86" s="148"/>
    </row>
    <row r="87" spans="1:6" ht="12.75">
      <c r="A87" s="146" t="s">
        <v>620</v>
      </c>
      <c r="B87" s="146" t="s">
        <v>621</v>
      </c>
      <c r="C87" s="147" t="s">
        <v>622</v>
      </c>
      <c r="D87" s="147" t="s">
        <v>427</v>
      </c>
      <c r="E87" s="148">
        <v>0</v>
      </c>
      <c r="F87" s="148"/>
    </row>
    <row r="88" spans="1:6" ht="12.75">
      <c r="A88" s="146" t="s">
        <v>623</v>
      </c>
      <c r="B88" s="146" t="s">
        <v>624</v>
      </c>
      <c r="C88" s="147" t="s">
        <v>625</v>
      </c>
      <c r="D88" s="147" t="s">
        <v>427</v>
      </c>
      <c r="E88" s="148">
        <v>0</v>
      </c>
      <c r="F88" s="148"/>
    </row>
    <row r="89" spans="1:6" ht="25.5">
      <c r="A89" s="146" t="s">
        <v>626</v>
      </c>
      <c r="B89" s="146" t="s">
        <v>627</v>
      </c>
      <c r="C89" s="147" t="s">
        <v>628</v>
      </c>
      <c r="D89" s="147" t="s">
        <v>427</v>
      </c>
      <c r="E89" s="148">
        <v>0</v>
      </c>
      <c r="F89" s="148"/>
    </row>
    <row r="90" spans="1:6" ht="25.5">
      <c r="A90" s="146" t="s">
        <v>629</v>
      </c>
      <c r="B90" s="146" t="s">
        <v>630</v>
      </c>
      <c r="C90" s="147" t="s">
        <v>631</v>
      </c>
      <c r="D90" s="147" t="s">
        <v>427</v>
      </c>
      <c r="E90" s="148">
        <v>0</v>
      </c>
      <c r="F90" s="148"/>
    </row>
    <row r="91" spans="1:6" ht="12.75">
      <c r="A91" s="146"/>
      <c r="B91" s="146" t="s">
        <v>632</v>
      </c>
      <c r="C91" s="147"/>
      <c r="D91" s="147"/>
      <c r="E91" s="146"/>
      <c r="F91" s="146"/>
    </row>
    <row r="92" spans="1:6" ht="12.75">
      <c r="A92" s="146" t="s">
        <v>633</v>
      </c>
      <c r="B92" s="146" t="s">
        <v>634</v>
      </c>
      <c r="C92" s="147" t="s">
        <v>635</v>
      </c>
      <c r="D92" s="147" t="s">
        <v>427</v>
      </c>
      <c r="E92" s="148">
        <v>0</v>
      </c>
      <c r="F92" s="148"/>
    </row>
    <row r="93" spans="1:6" ht="12.75">
      <c r="A93" s="146" t="s">
        <v>636</v>
      </c>
      <c r="B93" s="146" t="s">
        <v>637</v>
      </c>
      <c r="C93" s="147" t="s">
        <v>638</v>
      </c>
      <c r="D93" s="147" t="s">
        <v>427</v>
      </c>
      <c r="E93" s="148">
        <v>0</v>
      </c>
      <c r="F93" s="148"/>
    </row>
    <row r="94" spans="1:6" ht="12.75">
      <c r="A94" s="146" t="s">
        <v>639</v>
      </c>
      <c r="B94" s="146" t="s">
        <v>640</v>
      </c>
      <c r="C94" s="147" t="s">
        <v>641</v>
      </c>
      <c r="D94" s="147" t="s">
        <v>427</v>
      </c>
      <c r="E94" s="148">
        <v>0</v>
      </c>
      <c r="F94" s="148"/>
    </row>
    <row r="95" spans="1:6" ht="25.5">
      <c r="A95" s="146" t="s">
        <v>642</v>
      </c>
      <c r="B95" s="146" t="s">
        <v>643</v>
      </c>
      <c r="C95" s="147" t="s">
        <v>644</v>
      </c>
      <c r="D95" s="147" t="s">
        <v>427</v>
      </c>
      <c r="E95" s="148">
        <v>0</v>
      </c>
      <c r="F95" s="148"/>
    </row>
    <row r="96" spans="1:6" ht="12.75">
      <c r="A96" s="146"/>
      <c r="B96" s="146" t="s">
        <v>645</v>
      </c>
      <c r="C96" s="147"/>
      <c r="D96" s="147"/>
      <c r="E96" s="146"/>
      <c r="F96" s="146"/>
    </row>
    <row r="97" spans="1:6" ht="12.75">
      <c r="A97" s="146" t="s">
        <v>646</v>
      </c>
      <c r="B97" s="146" t="s">
        <v>647</v>
      </c>
      <c r="C97" s="147" t="s">
        <v>648</v>
      </c>
      <c r="D97" s="147" t="s">
        <v>427</v>
      </c>
      <c r="E97" s="148">
        <v>19</v>
      </c>
      <c r="F97" s="148"/>
    </row>
    <row r="98" spans="1:6" ht="12.75">
      <c r="A98" s="146" t="s">
        <v>649</v>
      </c>
      <c r="B98" s="146" t="s">
        <v>650</v>
      </c>
      <c r="C98" s="147" t="s">
        <v>651</v>
      </c>
      <c r="D98" s="147" t="s">
        <v>427</v>
      </c>
      <c r="E98" s="148">
        <v>0</v>
      </c>
      <c r="F98" s="148"/>
    </row>
    <row r="99" spans="1:6" ht="12.75">
      <c r="A99" s="146" t="s">
        <v>652</v>
      </c>
      <c r="B99" s="146" t="s">
        <v>653</v>
      </c>
      <c r="C99" s="147" t="s">
        <v>654</v>
      </c>
      <c r="D99" s="147" t="s">
        <v>427</v>
      </c>
      <c r="E99" s="148">
        <v>0</v>
      </c>
      <c r="F99" s="148"/>
    </row>
    <row r="100" spans="1:6" ht="12.75">
      <c r="A100" s="146" t="s">
        <v>655</v>
      </c>
      <c r="B100" s="146" t="s">
        <v>656</v>
      </c>
      <c r="C100" s="147" t="s">
        <v>657</v>
      </c>
      <c r="D100" s="147" t="s">
        <v>427</v>
      </c>
      <c r="E100" s="148">
        <v>0</v>
      </c>
      <c r="F100" s="148"/>
    </row>
    <row r="101" spans="1:6" ht="25.5">
      <c r="A101" s="146" t="s">
        <v>658</v>
      </c>
      <c r="B101" s="146" t="s">
        <v>659</v>
      </c>
      <c r="C101" s="147" t="s">
        <v>660</v>
      </c>
      <c r="D101" s="147" t="s">
        <v>427</v>
      </c>
      <c r="E101" s="148">
        <v>0</v>
      </c>
      <c r="F101" s="148"/>
    </row>
    <row r="102" spans="1:6" ht="25.5">
      <c r="A102" s="146" t="s">
        <v>661</v>
      </c>
      <c r="B102" s="146" t="s">
        <v>662</v>
      </c>
      <c r="C102" s="147" t="s">
        <v>663</v>
      </c>
      <c r="D102" s="147" t="s">
        <v>427</v>
      </c>
      <c r="E102" s="148">
        <v>0</v>
      </c>
      <c r="F102" s="148"/>
    </row>
    <row r="103" spans="1:6" ht="25.5">
      <c r="A103" s="146" t="s">
        <v>664</v>
      </c>
      <c r="B103" s="146" t="s">
        <v>665</v>
      </c>
      <c r="C103" s="147" t="s">
        <v>666</v>
      </c>
      <c r="D103" s="147" t="s">
        <v>427</v>
      </c>
      <c r="E103" s="148">
        <v>0</v>
      </c>
      <c r="F103" s="148"/>
    </row>
    <row r="104" spans="1:6" ht="25.5">
      <c r="A104" s="146" t="s">
        <v>667</v>
      </c>
      <c r="B104" s="146" t="s">
        <v>668</v>
      </c>
      <c r="C104" s="147" t="s">
        <v>669</v>
      </c>
      <c r="D104" s="147" t="s">
        <v>427</v>
      </c>
      <c r="E104" s="148">
        <v>0</v>
      </c>
      <c r="F104" s="148"/>
    </row>
    <row r="105" spans="1:6" ht="12.75">
      <c r="A105" s="146"/>
      <c r="B105" s="146" t="s">
        <v>670</v>
      </c>
      <c r="C105" s="147"/>
      <c r="D105" s="147"/>
      <c r="E105" s="146"/>
      <c r="F105" s="146"/>
    </row>
    <row r="106" spans="1:6" ht="12.75">
      <c r="A106" s="146" t="s">
        <v>671</v>
      </c>
      <c r="B106" s="146" t="s">
        <v>672</v>
      </c>
      <c r="C106" s="147" t="s">
        <v>673</v>
      </c>
      <c r="D106" s="147" t="s">
        <v>674</v>
      </c>
      <c r="E106" s="148">
        <v>0</v>
      </c>
      <c r="F106" s="148"/>
    </row>
    <row r="107" spans="1:6" ht="25.5">
      <c r="A107" s="146" t="s">
        <v>675</v>
      </c>
      <c r="B107" s="146" t="s">
        <v>676</v>
      </c>
      <c r="C107" s="147" t="s">
        <v>677</v>
      </c>
      <c r="D107" s="147" t="s">
        <v>674</v>
      </c>
      <c r="E107" s="148">
        <v>0</v>
      </c>
      <c r="F107" s="148"/>
    </row>
    <row r="108" spans="1:6" ht="12.75">
      <c r="A108" s="146"/>
      <c r="B108" s="146" t="s">
        <v>678</v>
      </c>
      <c r="C108" s="147"/>
      <c r="D108" s="147"/>
      <c r="E108" s="146"/>
      <c r="F108" s="146"/>
    </row>
    <row r="109" spans="1:6" ht="12.75">
      <c r="A109" s="146" t="s">
        <v>679</v>
      </c>
      <c r="B109" s="146" t="s">
        <v>680</v>
      </c>
      <c r="C109" s="147" t="s">
        <v>681</v>
      </c>
      <c r="D109" s="147" t="s">
        <v>427</v>
      </c>
      <c r="E109" s="152"/>
      <c r="F109" s="148"/>
    </row>
    <row r="110" spans="1:6" ht="12.75">
      <c r="A110" s="146" t="s">
        <v>682</v>
      </c>
      <c r="B110" s="146" t="s">
        <v>683</v>
      </c>
      <c r="C110" s="147" t="s">
        <v>684</v>
      </c>
      <c r="D110" s="147" t="s">
        <v>389</v>
      </c>
      <c r="E110" s="146"/>
      <c r="F110" s="148"/>
    </row>
    <row r="111" spans="1:6" ht="12.75">
      <c r="A111" s="146"/>
      <c r="B111" s="146" t="s">
        <v>685</v>
      </c>
      <c r="C111" s="147"/>
      <c r="D111" s="147"/>
      <c r="E111" s="146"/>
      <c r="F111" s="146"/>
    </row>
    <row r="112" spans="1:6" ht="12.75">
      <c r="A112" s="146" t="s">
        <v>686</v>
      </c>
      <c r="B112" s="146" t="s">
        <v>687</v>
      </c>
      <c r="C112" s="147" t="s">
        <v>688</v>
      </c>
      <c r="D112" s="147" t="s">
        <v>427</v>
      </c>
      <c r="E112" s="152">
        <v>3.52</v>
      </c>
      <c r="F112" s="148">
        <v>5744640</v>
      </c>
    </row>
    <row r="113" spans="1:6" ht="12.75">
      <c r="A113" s="146" t="s">
        <v>689</v>
      </c>
      <c r="B113" s="146" t="s">
        <v>690</v>
      </c>
      <c r="C113" s="147" t="s">
        <v>691</v>
      </c>
      <c r="D113" s="147" t="s">
        <v>389</v>
      </c>
      <c r="E113" s="146"/>
      <c r="F113" s="148">
        <v>2914098</v>
      </c>
    </row>
    <row r="114" spans="1:6" ht="12.75">
      <c r="A114" s="146" t="s">
        <v>692</v>
      </c>
      <c r="B114" s="146" t="s">
        <v>693</v>
      </c>
      <c r="C114" s="147" t="s">
        <v>694</v>
      </c>
      <c r="D114" s="147" t="s">
        <v>389</v>
      </c>
      <c r="E114" s="148"/>
      <c r="F114" s="148">
        <v>83220</v>
      </c>
    </row>
    <row r="115" spans="1:6" ht="25.5">
      <c r="A115" s="146" t="s">
        <v>695</v>
      </c>
      <c r="B115" s="146" t="s">
        <v>696</v>
      </c>
      <c r="C115" s="147" t="s">
        <v>697</v>
      </c>
      <c r="D115" s="147" t="s">
        <v>427</v>
      </c>
      <c r="E115" s="148">
        <v>0</v>
      </c>
      <c r="F115" s="148"/>
    </row>
    <row r="116" spans="1:256" ht="25.5">
      <c r="A116" s="142" t="s">
        <v>698</v>
      </c>
      <c r="B116" s="142" t="s">
        <v>699</v>
      </c>
      <c r="C116" s="143" t="s">
        <v>700</v>
      </c>
      <c r="D116" s="143" t="s">
        <v>389</v>
      </c>
      <c r="E116" s="142"/>
      <c r="F116" s="145">
        <f>F112+F113+F114+F59</f>
        <v>15753958</v>
      </c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0"/>
      <c r="BO116" s="150"/>
      <c r="BP116" s="150"/>
      <c r="BQ116" s="150"/>
      <c r="BR116" s="150"/>
      <c r="BS116" s="150"/>
      <c r="BT116" s="150"/>
      <c r="BU116" s="150"/>
      <c r="BV116" s="150"/>
      <c r="BW116" s="150"/>
      <c r="BX116" s="150"/>
      <c r="BY116" s="150"/>
      <c r="BZ116" s="150"/>
      <c r="CA116" s="150"/>
      <c r="CB116" s="150"/>
      <c r="CC116" s="150"/>
      <c r="CD116" s="150"/>
      <c r="CE116" s="150"/>
      <c r="CF116" s="150"/>
      <c r="CG116" s="150"/>
      <c r="CH116" s="150"/>
      <c r="CI116" s="150"/>
      <c r="CJ116" s="150"/>
      <c r="CK116" s="150"/>
      <c r="CL116" s="150"/>
      <c r="CM116" s="150"/>
      <c r="CN116" s="150"/>
      <c r="CO116" s="150"/>
      <c r="CP116" s="150"/>
      <c r="CQ116" s="150"/>
      <c r="CR116" s="150"/>
      <c r="CS116" s="150"/>
      <c r="CT116" s="150"/>
      <c r="CU116" s="150"/>
      <c r="CV116" s="150"/>
      <c r="CW116" s="150"/>
      <c r="CX116" s="150"/>
      <c r="CY116" s="150"/>
      <c r="CZ116" s="150"/>
      <c r="DA116" s="150"/>
      <c r="DB116" s="150"/>
      <c r="DC116" s="150"/>
      <c r="DD116" s="150"/>
      <c r="DE116" s="150"/>
      <c r="DF116" s="150"/>
      <c r="DG116" s="150"/>
      <c r="DH116" s="150"/>
      <c r="DI116" s="150"/>
      <c r="DJ116" s="150"/>
      <c r="DK116" s="150"/>
      <c r="DL116" s="150"/>
      <c r="DM116" s="150"/>
      <c r="DN116" s="150"/>
      <c r="DO116" s="150"/>
      <c r="DP116" s="150"/>
      <c r="DQ116" s="150"/>
      <c r="DR116" s="150"/>
      <c r="DS116" s="150"/>
      <c r="DT116" s="150"/>
      <c r="DU116" s="150"/>
      <c r="DV116" s="150"/>
      <c r="DW116" s="150"/>
      <c r="DX116" s="150"/>
      <c r="DY116" s="150"/>
      <c r="DZ116" s="150"/>
      <c r="EA116" s="150"/>
      <c r="EB116" s="150"/>
      <c r="EC116" s="150"/>
      <c r="ED116" s="150"/>
      <c r="EE116" s="150"/>
      <c r="EF116" s="150"/>
      <c r="EG116" s="150"/>
      <c r="EH116" s="150"/>
      <c r="EI116" s="150"/>
      <c r="EJ116" s="150"/>
      <c r="EK116" s="150"/>
      <c r="EL116" s="150"/>
      <c r="EM116" s="150"/>
      <c r="EN116" s="150"/>
      <c r="EO116" s="150"/>
      <c r="EP116" s="150"/>
      <c r="EQ116" s="150"/>
      <c r="ER116" s="150"/>
      <c r="ES116" s="150"/>
      <c r="ET116" s="150"/>
      <c r="EU116" s="150"/>
      <c r="EV116" s="150"/>
      <c r="EW116" s="150"/>
      <c r="EX116" s="150"/>
      <c r="EY116" s="150"/>
      <c r="EZ116" s="150"/>
      <c r="FA116" s="150"/>
      <c r="FB116" s="150"/>
      <c r="FC116" s="150"/>
      <c r="FD116" s="150"/>
      <c r="FE116" s="150"/>
      <c r="FF116" s="150"/>
      <c r="FG116" s="150"/>
      <c r="FH116" s="150"/>
      <c r="FI116" s="150"/>
      <c r="FJ116" s="150"/>
      <c r="FK116" s="150"/>
      <c r="FL116" s="150"/>
      <c r="FM116" s="150"/>
      <c r="FN116" s="150"/>
      <c r="FO116" s="150"/>
      <c r="FP116" s="150"/>
      <c r="FQ116" s="150"/>
      <c r="FR116" s="150"/>
      <c r="FS116" s="150"/>
      <c r="FT116" s="150"/>
      <c r="FU116" s="150"/>
      <c r="FV116" s="150"/>
      <c r="FW116" s="150"/>
      <c r="FX116" s="150"/>
      <c r="FY116" s="150"/>
      <c r="FZ116" s="150"/>
      <c r="GA116" s="150"/>
      <c r="GB116" s="150"/>
      <c r="GC116" s="150"/>
      <c r="GD116" s="150"/>
      <c r="GE116" s="150"/>
      <c r="GF116" s="150"/>
      <c r="GG116" s="150"/>
      <c r="GH116" s="150"/>
      <c r="GI116" s="150"/>
      <c r="GJ116" s="150"/>
      <c r="GK116" s="150"/>
      <c r="GL116" s="150"/>
      <c r="GM116" s="150"/>
      <c r="GN116" s="150"/>
      <c r="GO116" s="150"/>
      <c r="GP116" s="150"/>
      <c r="GQ116" s="150"/>
      <c r="GR116" s="150"/>
      <c r="GS116" s="150"/>
      <c r="GT116" s="150"/>
      <c r="GU116" s="150"/>
      <c r="GV116" s="150"/>
      <c r="GW116" s="150"/>
      <c r="GX116" s="150"/>
      <c r="GY116" s="150"/>
      <c r="GZ116" s="150"/>
      <c r="HA116" s="150"/>
      <c r="HB116" s="150"/>
      <c r="HC116" s="150"/>
      <c r="HD116" s="150"/>
      <c r="HE116" s="150"/>
      <c r="HF116" s="150"/>
      <c r="HG116" s="150"/>
      <c r="HH116" s="150"/>
      <c r="HI116" s="150"/>
      <c r="HJ116" s="150"/>
      <c r="HK116" s="150"/>
      <c r="HL116" s="150"/>
      <c r="HM116" s="150"/>
      <c r="HN116" s="150"/>
      <c r="HO116" s="150"/>
      <c r="HP116" s="150"/>
      <c r="HQ116" s="150"/>
      <c r="HR116" s="150"/>
      <c r="HS116" s="150"/>
      <c r="HT116" s="150"/>
      <c r="HU116" s="150"/>
      <c r="HV116" s="150"/>
      <c r="HW116" s="150"/>
      <c r="HX116" s="150"/>
      <c r="HY116" s="150"/>
      <c r="HZ116" s="150"/>
      <c r="IA116" s="150"/>
      <c r="IB116" s="150"/>
      <c r="IC116" s="150"/>
      <c r="ID116" s="150"/>
      <c r="IE116" s="150"/>
      <c r="IF116" s="150"/>
      <c r="IG116" s="150"/>
      <c r="IH116" s="150"/>
      <c r="II116" s="150"/>
      <c r="IJ116" s="150"/>
      <c r="IK116" s="150"/>
      <c r="IL116" s="150"/>
      <c r="IM116" s="150"/>
      <c r="IN116" s="150"/>
      <c r="IO116" s="150"/>
      <c r="IP116" s="150"/>
      <c r="IQ116" s="150"/>
      <c r="IR116" s="150"/>
      <c r="IS116" s="150"/>
      <c r="IT116" s="150"/>
      <c r="IU116" s="150"/>
      <c r="IV116" s="150"/>
    </row>
    <row r="117" spans="1:6" ht="12.75">
      <c r="A117" s="146"/>
      <c r="B117" s="146" t="s">
        <v>701</v>
      </c>
      <c r="C117" s="147"/>
      <c r="D117" s="147"/>
      <c r="E117" s="146"/>
      <c r="F117" s="146"/>
    </row>
    <row r="118" spans="1:6" ht="12.75">
      <c r="A118" s="146"/>
      <c r="B118" s="146" t="s">
        <v>702</v>
      </c>
      <c r="C118" s="147"/>
      <c r="D118" s="147"/>
      <c r="E118" s="146"/>
      <c r="F118" s="146"/>
    </row>
    <row r="119" spans="1:6" ht="12.75">
      <c r="A119" s="146" t="s">
        <v>703</v>
      </c>
      <c r="B119" s="146" t="s">
        <v>704</v>
      </c>
      <c r="C119" s="147" t="s">
        <v>705</v>
      </c>
      <c r="D119" s="147" t="s">
        <v>568</v>
      </c>
      <c r="E119" s="148">
        <v>0</v>
      </c>
      <c r="F119" s="148"/>
    </row>
    <row r="120" spans="1:6" ht="12.75">
      <c r="A120" s="146" t="s">
        <v>706</v>
      </c>
      <c r="B120" s="146" t="s">
        <v>707</v>
      </c>
      <c r="C120" s="147" t="s">
        <v>708</v>
      </c>
      <c r="D120" s="147" t="s">
        <v>709</v>
      </c>
      <c r="E120" s="148">
        <v>0</v>
      </c>
      <c r="F120" s="148"/>
    </row>
    <row r="121" spans="1:6" ht="12.75">
      <c r="A121" s="146"/>
      <c r="B121" s="146" t="s">
        <v>710</v>
      </c>
      <c r="C121" s="147"/>
      <c r="D121" s="147"/>
      <c r="E121" s="146"/>
      <c r="F121" s="146"/>
    </row>
    <row r="122" spans="1:6" ht="12.75">
      <c r="A122" s="146" t="s">
        <v>711</v>
      </c>
      <c r="B122" s="146" t="s">
        <v>712</v>
      </c>
      <c r="C122" s="147" t="s">
        <v>705</v>
      </c>
      <c r="D122" s="147" t="s">
        <v>568</v>
      </c>
      <c r="E122" s="148">
        <v>0</v>
      </c>
      <c r="F122" s="148"/>
    </row>
    <row r="123" spans="1:6" ht="12.75">
      <c r="A123" s="146" t="s">
        <v>713</v>
      </c>
      <c r="B123" s="146" t="s">
        <v>714</v>
      </c>
      <c r="C123" s="147" t="s">
        <v>708</v>
      </c>
      <c r="D123" s="147" t="s">
        <v>709</v>
      </c>
      <c r="E123" s="148">
        <v>0</v>
      </c>
      <c r="F123" s="148"/>
    </row>
    <row r="124" spans="1:6" ht="12.75">
      <c r="A124" s="146"/>
      <c r="B124" s="146" t="s">
        <v>715</v>
      </c>
      <c r="C124" s="147"/>
      <c r="D124" s="147"/>
      <c r="E124" s="146"/>
      <c r="F124" s="146"/>
    </row>
    <row r="125" spans="1:6" ht="12.75">
      <c r="A125" s="146" t="s">
        <v>716</v>
      </c>
      <c r="B125" s="146" t="s">
        <v>717</v>
      </c>
      <c r="C125" s="147" t="s">
        <v>705</v>
      </c>
      <c r="D125" s="147" t="s">
        <v>568</v>
      </c>
      <c r="E125" s="148">
        <v>0</v>
      </c>
      <c r="F125" s="148"/>
    </row>
    <row r="126" spans="1:6" ht="12.75">
      <c r="A126" s="146" t="s">
        <v>718</v>
      </c>
      <c r="B126" s="146" t="s">
        <v>719</v>
      </c>
      <c r="C126" s="147" t="s">
        <v>708</v>
      </c>
      <c r="D126" s="147" t="s">
        <v>709</v>
      </c>
      <c r="E126" s="148">
        <v>0</v>
      </c>
      <c r="F126" s="148"/>
    </row>
    <row r="127" spans="1:256" ht="25.5">
      <c r="A127" s="142" t="s">
        <v>720</v>
      </c>
      <c r="B127" s="142" t="s">
        <v>721</v>
      </c>
      <c r="C127" s="143" t="s">
        <v>722</v>
      </c>
      <c r="D127" s="143" t="s">
        <v>389</v>
      </c>
      <c r="E127" s="142"/>
      <c r="F127" s="145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0"/>
      <c r="BY127" s="150"/>
      <c r="BZ127" s="150"/>
      <c r="CA127" s="150"/>
      <c r="CB127" s="150"/>
      <c r="CC127" s="150"/>
      <c r="CD127" s="150"/>
      <c r="CE127" s="150"/>
      <c r="CF127" s="150"/>
      <c r="CG127" s="150"/>
      <c r="CH127" s="150"/>
      <c r="CI127" s="150"/>
      <c r="CJ127" s="150"/>
      <c r="CK127" s="150"/>
      <c r="CL127" s="150"/>
      <c r="CM127" s="150"/>
      <c r="CN127" s="150"/>
      <c r="CO127" s="150"/>
      <c r="CP127" s="150"/>
      <c r="CQ127" s="150"/>
      <c r="CR127" s="150"/>
      <c r="CS127" s="150"/>
      <c r="CT127" s="150"/>
      <c r="CU127" s="150"/>
      <c r="CV127" s="150"/>
      <c r="CW127" s="150"/>
      <c r="CX127" s="150"/>
      <c r="CY127" s="150"/>
      <c r="CZ127" s="150"/>
      <c r="DA127" s="150"/>
      <c r="DB127" s="150"/>
      <c r="DC127" s="150"/>
      <c r="DD127" s="150"/>
      <c r="DE127" s="150"/>
      <c r="DF127" s="150"/>
      <c r="DG127" s="150"/>
      <c r="DH127" s="150"/>
      <c r="DI127" s="150"/>
      <c r="DJ127" s="150"/>
      <c r="DK127" s="150"/>
      <c r="DL127" s="150"/>
      <c r="DM127" s="150"/>
      <c r="DN127" s="150"/>
      <c r="DO127" s="150"/>
      <c r="DP127" s="150"/>
      <c r="DQ127" s="150"/>
      <c r="DR127" s="150"/>
      <c r="DS127" s="150"/>
      <c r="DT127" s="150"/>
      <c r="DU127" s="150"/>
      <c r="DV127" s="150"/>
      <c r="DW127" s="150"/>
      <c r="DX127" s="150"/>
      <c r="DY127" s="150"/>
      <c r="DZ127" s="150"/>
      <c r="EA127" s="150"/>
      <c r="EB127" s="150"/>
      <c r="EC127" s="150"/>
      <c r="ED127" s="150"/>
      <c r="EE127" s="150"/>
      <c r="EF127" s="150"/>
      <c r="EG127" s="150"/>
      <c r="EH127" s="150"/>
      <c r="EI127" s="150"/>
      <c r="EJ127" s="150"/>
      <c r="EK127" s="150"/>
      <c r="EL127" s="150"/>
      <c r="EM127" s="150"/>
      <c r="EN127" s="150"/>
      <c r="EO127" s="150"/>
      <c r="EP127" s="150"/>
      <c r="EQ127" s="150"/>
      <c r="ER127" s="150"/>
      <c r="ES127" s="150"/>
      <c r="ET127" s="150"/>
      <c r="EU127" s="150"/>
      <c r="EV127" s="150"/>
      <c r="EW127" s="150"/>
      <c r="EX127" s="150"/>
      <c r="EY127" s="150"/>
      <c r="EZ127" s="150"/>
      <c r="FA127" s="150"/>
      <c r="FB127" s="150"/>
      <c r="FC127" s="150"/>
      <c r="FD127" s="150"/>
      <c r="FE127" s="150"/>
      <c r="FF127" s="150"/>
      <c r="FG127" s="150"/>
      <c r="FH127" s="150"/>
      <c r="FI127" s="150"/>
      <c r="FJ127" s="150"/>
      <c r="FK127" s="150"/>
      <c r="FL127" s="150"/>
      <c r="FM127" s="150"/>
      <c r="FN127" s="150"/>
      <c r="FO127" s="150"/>
      <c r="FP127" s="150"/>
      <c r="FQ127" s="150"/>
      <c r="FR127" s="150"/>
      <c r="FS127" s="150"/>
      <c r="FT127" s="150"/>
      <c r="FU127" s="150"/>
      <c r="FV127" s="150"/>
      <c r="FW127" s="150"/>
      <c r="FX127" s="150"/>
      <c r="FY127" s="150"/>
      <c r="FZ127" s="150"/>
      <c r="GA127" s="150"/>
      <c r="GB127" s="150"/>
      <c r="GC127" s="150"/>
      <c r="GD127" s="150"/>
      <c r="GE127" s="150"/>
      <c r="GF127" s="150"/>
      <c r="GG127" s="150"/>
      <c r="GH127" s="150"/>
      <c r="GI127" s="150"/>
      <c r="GJ127" s="150"/>
      <c r="GK127" s="150"/>
      <c r="GL127" s="150"/>
      <c r="GM127" s="150"/>
      <c r="GN127" s="150"/>
      <c r="GO127" s="150"/>
      <c r="GP127" s="150"/>
      <c r="GQ127" s="150"/>
      <c r="GR127" s="150"/>
      <c r="GS127" s="150"/>
      <c r="GT127" s="150"/>
      <c r="GU127" s="150"/>
      <c r="GV127" s="150"/>
      <c r="GW127" s="150"/>
      <c r="GX127" s="150"/>
      <c r="GY127" s="150"/>
      <c r="GZ127" s="150"/>
      <c r="HA127" s="150"/>
      <c r="HB127" s="150"/>
      <c r="HC127" s="150"/>
      <c r="HD127" s="150"/>
      <c r="HE127" s="150"/>
      <c r="HF127" s="150"/>
      <c r="HG127" s="150"/>
      <c r="HH127" s="150"/>
      <c r="HI127" s="150"/>
      <c r="HJ127" s="150"/>
      <c r="HK127" s="150"/>
      <c r="HL127" s="150"/>
      <c r="HM127" s="150"/>
      <c r="HN127" s="150"/>
      <c r="HO127" s="150"/>
      <c r="HP127" s="150"/>
      <c r="HQ127" s="150"/>
      <c r="HR127" s="150"/>
      <c r="HS127" s="150"/>
      <c r="HT127" s="150"/>
      <c r="HU127" s="150"/>
      <c r="HV127" s="150"/>
      <c r="HW127" s="150"/>
      <c r="HX127" s="150"/>
      <c r="HY127" s="150"/>
      <c r="HZ127" s="150"/>
      <c r="IA127" s="150"/>
      <c r="IB127" s="150"/>
      <c r="IC127" s="150"/>
      <c r="ID127" s="150"/>
      <c r="IE127" s="150"/>
      <c r="IF127" s="150"/>
      <c r="IG127" s="150"/>
      <c r="IH127" s="150"/>
      <c r="II127" s="150"/>
      <c r="IJ127" s="150"/>
      <c r="IK127" s="150"/>
      <c r="IL127" s="150"/>
      <c r="IM127" s="150"/>
      <c r="IN127" s="150"/>
      <c r="IO127" s="150"/>
      <c r="IP127" s="150"/>
      <c r="IQ127" s="150"/>
      <c r="IR127" s="150"/>
      <c r="IS127" s="150"/>
      <c r="IT127" s="150"/>
      <c r="IU127" s="150"/>
      <c r="IV127" s="150"/>
    </row>
    <row r="128" spans="1:6" ht="12.75">
      <c r="A128" s="146"/>
      <c r="B128" s="146" t="s">
        <v>723</v>
      </c>
      <c r="C128" s="147"/>
      <c r="D128" s="147"/>
      <c r="E128" s="146"/>
      <c r="F128" s="146"/>
    </row>
    <row r="129" spans="1:6" ht="25.5">
      <c r="A129" s="146" t="s">
        <v>724</v>
      </c>
      <c r="B129" s="146" t="s">
        <v>725</v>
      </c>
      <c r="C129" s="147" t="s">
        <v>726</v>
      </c>
      <c r="D129" s="147" t="s">
        <v>727</v>
      </c>
      <c r="E129" s="146" t="s">
        <v>377</v>
      </c>
      <c r="F129" s="148"/>
    </row>
    <row r="130" spans="1:6" ht="25.5">
      <c r="A130" s="146" t="s">
        <v>728</v>
      </c>
      <c r="B130" s="146" t="s">
        <v>729</v>
      </c>
      <c r="C130" s="147" t="s">
        <v>730</v>
      </c>
      <c r="D130" s="147" t="s">
        <v>727</v>
      </c>
      <c r="E130" s="146"/>
      <c r="F130" s="148"/>
    </row>
    <row r="131" spans="1:6" ht="38.25">
      <c r="A131" s="146" t="s">
        <v>731</v>
      </c>
      <c r="B131" s="146" t="s">
        <v>732</v>
      </c>
      <c r="C131" s="147" t="s">
        <v>733</v>
      </c>
      <c r="D131" s="147" t="s">
        <v>727</v>
      </c>
      <c r="E131" s="146"/>
      <c r="F131" s="148"/>
    </row>
    <row r="132" spans="1:6" ht="25.5">
      <c r="A132" s="146" t="s">
        <v>734</v>
      </c>
      <c r="B132" s="146" t="s">
        <v>735</v>
      </c>
      <c r="C132" s="147" t="s">
        <v>736</v>
      </c>
      <c r="D132" s="147" t="s">
        <v>727</v>
      </c>
      <c r="E132" s="146"/>
      <c r="F132" s="148"/>
    </row>
    <row r="133" spans="1:6" ht="25.5">
      <c r="A133" s="146" t="s">
        <v>737</v>
      </c>
      <c r="B133" s="146" t="s">
        <v>738</v>
      </c>
      <c r="C133" s="147" t="s">
        <v>739</v>
      </c>
      <c r="D133" s="147" t="s">
        <v>727</v>
      </c>
      <c r="E133" s="146"/>
      <c r="F133" s="148"/>
    </row>
    <row r="134" spans="1:6" ht="38.25">
      <c r="A134" s="146" t="s">
        <v>740</v>
      </c>
      <c r="B134" s="146" t="s">
        <v>741</v>
      </c>
      <c r="C134" s="147" t="s">
        <v>742</v>
      </c>
      <c r="D134" s="147" t="s">
        <v>727</v>
      </c>
      <c r="E134" s="146"/>
      <c r="F134" s="148"/>
    </row>
    <row r="135" spans="1:6" ht="25.5">
      <c r="A135" s="146" t="s">
        <v>743</v>
      </c>
      <c r="B135" s="146" t="s">
        <v>744</v>
      </c>
      <c r="C135" s="147" t="s">
        <v>745</v>
      </c>
      <c r="D135" s="147" t="s">
        <v>727</v>
      </c>
      <c r="E135" s="146"/>
      <c r="F135" s="148"/>
    </row>
    <row r="136" spans="1:6" ht="25.5">
      <c r="A136" s="146" t="s">
        <v>746</v>
      </c>
      <c r="B136" s="146" t="s">
        <v>747</v>
      </c>
      <c r="C136" s="147" t="s">
        <v>748</v>
      </c>
      <c r="D136" s="147" t="s">
        <v>727</v>
      </c>
      <c r="E136" s="146"/>
      <c r="F136" s="148"/>
    </row>
    <row r="137" spans="1:6" ht="25.5">
      <c r="A137" s="146" t="s">
        <v>749</v>
      </c>
      <c r="B137" s="146" t="s">
        <v>750</v>
      </c>
      <c r="C137" s="147" t="s">
        <v>751</v>
      </c>
      <c r="D137" s="147" t="s">
        <v>727</v>
      </c>
      <c r="E137" s="146"/>
      <c r="F137" s="148"/>
    </row>
    <row r="138" spans="1:6" ht="25.5">
      <c r="A138" s="146" t="s">
        <v>752</v>
      </c>
      <c r="B138" s="146" t="s">
        <v>753</v>
      </c>
      <c r="C138" s="147" t="s">
        <v>754</v>
      </c>
      <c r="D138" s="147" t="s">
        <v>727</v>
      </c>
      <c r="E138" s="146"/>
      <c r="F138" s="148">
        <v>1200000</v>
      </c>
    </row>
    <row r="139" spans="1:6" ht="12.75">
      <c r="A139" s="146"/>
      <c r="B139" s="146" t="s">
        <v>755</v>
      </c>
      <c r="C139" s="147"/>
      <c r="D139" s="147"/>
      <c r="E139" s="146"/>
      <c r="F139" s="146"/>
    </row>
    <row r="140" spans="1:6" ht="12.75">
      <c r="A140" s="146" t="s">
        <v>756</v>
      </c>
      <c r="B140" s="146" t="s">
        <v>757</v>
      </c>
      <c r="C140" s="147" t="s">
        <v>758</v>
      </c>
      <c r="D140" s="147" t="s">
        <v>727</v>
      </c>
      <c r="E140" s="146"/>
      <c r="F140" s="148"/>
    </row>
    <row r="141" spans="1:6" ht="12.75">
      <c r="A141" s="146"/>
      <c r="B141" s="146" t="s">
        <v>759</v>
      </c>
      <c r="C141" s="147"/>
      <c r="D141" s="147"/>
      <c r="E141" s="146"/>
      <c r="F141" s="146"/>
    </row>
    <row r="142" spans="1:6" ht="12.75">
      <c r="A142" s="146" t="s">
        <v>760</v>
      </c>
      <c r="B142" s="146" t="s">
        <v>761</v>
      </c>
      <c r="C142" s="147" t="s">
        <v>762</v>
      </c>
      <c r="D142" s="147" t="s">
        <v>727</v>
      </c>
      <c r="E142" s="146"/>
      <c r="F142" s="148"/>
    </row>
    <row r="143" spans="1:6" ht="12.75">
      <c r="A143" s="146" t="s">
        <v>763</v>
      </c>
      <c r="B143" s="146" t="s">
        <v>764</v>
      </c>
      <c r="C143" s="147" t="s">
        <v>765</v>
      </c>
      <c r="D143" s="147" t="s">
        <v>727</v>
      </c>
      <c r="E143" s="146"/>
      <c r="F143" s="148"/>
    </row>
    <row r="144" spans="1:6" ht="12.75">
      <c r="A144" s="146" t="s">
        <v>766</v>
      </c>
      <c r="B144" s="146" t="s">
        <v>767</v>
      </c>
      <c r="C144" s="147" t="s">
        <v>768</v>
      </c>
      <c r="D144" s="147" t="s">
        <v>727</v>
      </c>
      <c r="E144" s="146"/>
      <c r="F144" s="148"/>
    </row>
    <row r="145" spans="1:6" ht="12.75">
      <c r="A145" s="146"/>
      <c r="B145" s="146" t="s">
        <v>769</v>
      </c>
      <c r="C145" s="147"/>
      <c r="D145" s="147"/>
      <c r="E145" s="146"/>
      <c r="F145" s="146"/>
    </row>
    <row r="146" spans="1:6" ht="12.75">
      <c r="A146" s="146" t="s">
        <v>770</v>
      </c>
      <c r="B146" s="146" t="s">
        <v>771</v>
      </c>
      <c r="C146" s="147" t="s">
        <v>762</v>
      </c>
      <c r="D146" s="147" t="s">
        <v>727</v>
      </c>
      <c r="E146" s="146"/>
      <c r="F146" s="148"/>
    </row>
    <row r="147" spans="1:6" ht="12.75">
      <c r="A147" s="146" t="s">
        <v>772</v>
      </c>
      <c r="B147" s="146" t="s">
        <v>773</v>
      </c>
      <c r="C147" s="147" t="s">
        <v>774</v>
      </c>
      <c r="D147" s="147" t="s">
        <v>727</v>
      </c>
      <c r="E147" s="146"/>
      <c r="F147" s="148"/>
    </row>
    <row r="148" spans="1:6" ht="12.75">
      <c r="A148" s="146" t="s">
        <v>775</v>
      </c>
      <c r="B148" s="146" t="s">
        <v>776</v>
      </c>
      <c r="C148" s="147" t="s">
        <v>768</v>
      </c>
      <c r="D148" s="147" t="s">
        <v>727</v>
      </c>
      <c r="E148" s="146"/>
      <c r="F148" s="148"/>
    </row>
    <row r="149" spans="1:6" ht="12.75">
      <c r="A149" s="146" t="s">
        <v>777</v>
      </c>
      <c r="B149" s="146" t="s">
        <v>778</v>
      </c>
      <c r="C149" s="147" t="s">
        <v>779</v>
      </c>
      <c r="D149" s="147" t="s">
        <v>727</v>
      </c>
      <c r="E149" s="146"/>
      <c r="F149" s="148"/>
    </row>
    <row r="150" spans="1:6" ht="12.75">
      <c r="A150" s="146"/>
      <c r="B150" s="146" t="s">
        <v>780</v>
      </c>
      <c r="C150" s="147"/>
      <c r="D150" s="147"/>
      <c r="E150" s="146"/>
      <c r="F150" s="146"/>
    </row>
    <row r="151" spans="1:6" ht="12.75">
      <c r="A151" s="146" t="s">
        <v>781</v>
      </c>
      <c r="B151" s="146" t="s">
        <v>782</v>
      </c>
      <c r="C151" s="147" t="s">
        <v>762</v>
      </c>
      <c r="D151" s="147" t="s">
        <v>727</v>
      </c>
      <c r="E151" s="146"/>
      <c r="F151" s="148"/>
    </row>
    <row r="152" spans="1:6" ht="12.75">
      <c r="A152" s="146" t="s">
        <v>783</v>
      </c>
      <c r="B152" s="146" t="s">
        <v>784</v>
      </c>
      <c r="C152" s="147" t="s">
        <v>774</v>
      </c>
      <c r="D152" s="147" t="s">
        <v>727</v>
      </c>
      <c r="E152" s="146"/>
      <c r="F152" s="148"/>
    </row>
    <row r="153" spans="1:6" ht="12.75">
      <c r="A153" s="146" t="s">
        <v>785</v>
      </c>
      <c r="B153" s="146" t="s">
        <v>786</v>
      </c>
      <c r="C153" s="147" t="s">
        <v>787</v>
      </c>
      <c r="D153" s="147" t="s">
        <v>727</v>
      </c>
      <c r="E153" s="146"/>
      <c r="F153" s="148"/>
    </row>
    <row r="154" spans="1:6" ht="12.75">
      <c r="A154" s="146"/>
      <c r="B154" s="146" t="s">
        <v>788</v>
      </c>
      <c r="C154" s="147"/>
      <c r="D154" s="147"/>
      <c r="E154" s="146"/>
      <c r="F154" s="146"/>
    </row>
    <row r="155" spans="1:6" ht="12.75">
      <c r="A155" s="146" t="s">
        <v>789</v>
      </c>
      <c r="B155" s="146" t="s">
        <v>790</v>
      </c>
      <c r="C155" s="147" t="s">
        <v>762</v>
      </c>
      <c r="D155" s="147" t="s">
        <v>727</v>
      </c>
      <c r="E155" s="146"/>
      <c r="F155" s="148"/>
    </row>
    <row r="156" spans="1:6" ht="12.75">
      <c r="A156" s="146" t="s">
        <v>791</v>
      </c>
      <c r="B156" s="146" t="s">
        <v>792</v>
      </c>
      <c r="C156" s="147" t="s">
        <v>774</v>
      </c>
      <c r="D156" s="147" t="s">
        <v>727</v>
      </c>
      <c r="E156" s="146"/>
      <c r="F156" s="148"/>
    </row>
    <row r="157" spans="1:6" ht="12.75">
      <c r="A157" s="146" t="s">
        <v>793</v>
      </c>
      <c r="B157" s="146" t="s">
        <v>794</v>
      </c>
      <c r="C157" s="147" t="s">
        <v>787</v>
      </c>
      <c r="D157" s="147" t="s">
        <v>727</v>
      </c>
      <c r="E157" s="146"/>
      <c r="F157" s="148"/>
    </row>
    <row r="158" spans="1:6" ht="12.75">
      <c r="A158" s="146" t="s">
        <v>791</v>
      </c>
      <c r="B158" s="146" t="s">
        <v>795</v>
      </c>
      <c r="C158" s="147" t="s">
        <v>796</v>
      </c>
      <c r="D158" s="147" t="s">
        <v>727</v>
      </c>
      <c r="E158" s="146"/>
      <c r="F158" s="148"/>
    </row>
    <row r="159" spans="1:6" ht="12.75">
      <c r="A159" s="146" t="s">
        <v>797</v>
      </c>
      <c r="B159" s="146" t="s">
        <v>798</v>
      </c>
      <c r="C159" s="147" t="s">
        <v>799</v>
      </c>
      <c r="D159" s="147" t="s">
        <v>727</v>
      </c>
      <c r="E159" s="146"/>
      <c r="F159" s="148"/>
    </row>
    <row r="160" spans="1:6" ht="12.75">
      <c r="A160" s="146" t="s">
        <v>800</v>
      </c>
      <c r="B160" s="146" t="s">
        <v>801</v>
      </c>
      <c r="C160" s="147" t="s">
        <v>802</v>
      </c>
      <c r="D160" s="147" t="s">
        <v>727</v>
      </c>
      <c r="E160" s="146"/>
      <c r="F160" s="148"/>
    </row>
    <row r="161" spans="1:6" ht="25.5">
      <c r="A161" s="146" t="s">
        <v>803</v>
      </c>
      <c r="B161" s="146" t="s">
        <v>804</v>
      </c>
      <c r="C161" s="147" t="s">
        <v>805</v>
      </c>
      <c r="D161" s="147" t="s">
        <v>727</v>
      </c>
      <c r="E161" s="146"/>
      <c r="F161" s="148"/>
    </row>
    <row r="162" spans="1:256" ht="12.75">
      <c r="A162" s="142" t="s">
        <v>806</v>
      </c>
      <c r="B162" s="142" t="s">
        <v>807</v>
      </c>
      <c r="C162" s="143" t="s">
        <v>808</v>
      </c>
      <c r="D162" s="143" t="s">
        <v>727</v>
      </c>
      <c r="E162" s="142"/>
      <c r="F162" s="145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ht="13.5" thickBot="1"/>
    <row r="164" spans="3:6" ht="13.5" thickBot="1">
      <c r="C164" s="153" t="s">
        <v>809</v>
      </c>
      <c r="D164" s="154"/>
      <c r="E164" s="155"/>
      <c r="F164" s="156">
        <v>58431913</v>
      </c>
    </row>
  </sheetData>
  <sheetProtection/>
  <mergeCells count="2">
    <mergeCell ref="A1:F1"/>
    <mergeCell ref="E2:F2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72" r:id="rId1"/>
  <headerFooter alignWithMargins="0">
    <oddHeader>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2" width="9.50390625" style="135" customWidth="1"/>
    <col min="3" max="3" width="71.00390625" style="135" customWidth="1"/>
    <col min="4" max="5" width="15.375" style="136" hidden="1" customWidth="1"/>
    <col min="6" max="6" width="12.625" style="136" hidden="1" customWidth="1"/>
    <col min="7" max="7" width="14.375" style="56" hidden="1" customWidth="1"/>
    <col min="8" max="8" width="14.50390625" style="56" hidden="1" customWidth="1"/>
    <col min="9" max="9" width="14.50390625" style="56" customWidth="1"/>
    <col min="10" max="10" width="14.375" style="56" bestFit="1" customWidth="1"/>
    <col min="11" max="11" width="14.50390625" style="56" customWidth="1"/>
    <col min="12" max="16384" width="9.375" style="56" customWidth="1"/>
  </cols>
  <sheetData>
    <row r="1" spans="1:11" ht="32.25" customHeight="1">
      <c r="A1" s="223" t="s">
        <v>811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0" ht="15.7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5.75" customHeight="1" thickBot="1">
      <c r="A3" s="221" t="s">
        <v>44</v>
      </c>
      <c r="B3" s="221"/>
      <c r="C3" s="221"/>
      <c r="D3" s="57"/>
      <c r="E3" s="57"/>
      <c r="F3" s="57"/>
      <c r="J3" s="283" t="s">
        <v>966</v>
      </c>
      <c r="K3" s="283"/>
    </row>
    <row r="4" spans="1:11" ht="42.75" thickBot="1">
      <c r="A4" s="58" t="s">
        <v>45</v>
      </c>
      <c r="B4" s="59" t="s">
        <v>46</v>
      </c>
      <c r="C4" s="60" t="s">
        <v>47</v>
      </c>
      <c r="D4" s="61" t="s">
        <v>48</v>
      </c>
      <c r="E4" s="62" t="s">
        <v>49</v>
      </c>
      <c r="F4" s="63" t="s">
        <v>50</v>
      </c>
      <c r="G4" s="62" t="s">
        <v>51</v>
      </c>
      <c r="H4" s="63" t="s">
        <v>52</v>
      </c>
      <c r="I4" s="63" t="s">
        <v>375</v>
      </c>
      <c r="J4" s="63" t="s">
        <v>51</v>
      </c>
      <c r="K4" s="63" t="s">
        <v>376</v>
      </c>
    </row>
    <row r="5" spans="1:11" s="65" customFormat="1" ht="12" customHeight="1" thickBo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/>
      <c r="J5" s="64">
        <v>9</v>
      </c>
      <c r="K5" s="64"/>
    </row>
    <row r="6" spans="1:11" s="70" customFormat="1" ht="12" customHeight="1" thickBot="1">
      <c r="A6" s="66" t="s">
        <v>1</v>
      </c>
      <c r="B6" s="67" t="s">
        <v>53</v>
      </c>
      <c r="C6" s="68" t="s">
        <v>54</v>
      </c>
      <c r="D6" s="69" t="e">
        <f aca="true" t="shared" si="0" ref="D6:K6">+D7+D8+D9+D10+D11+D12</f>
        <v>#REF!</v>
      </c>
      <c r="E6" s="69" t="e">
        <f t="shared" si="0"/>
        <v>#REF!</v>
      </c>
      <c r="F6" s="69" t="e">
        <f t="shared" si="0"/>
        <v>#REF!</v>
      </c>
      <c r="G6" s="69" t="e">
        <f t="shared" si="0"/>
        <v>#REF!</v>
      </c>
      <c r="H6" s="69" t="e">
        <f t="shared" si="0"/>
        <v>#REF!</v>
      </c>
      <c r="I6" s="157">
        <f t="shared" si="0"/>
        <v>0</v>
      </c>
      <c r="J6" s="157">
        <f t="shared" si="0"/>
        <v>0</v>
      </c>
      <c r="K6" s="157">
        <f t="shared" si="0"/>
        <v>0</v>
      </c>
    </row>
    <row r="7" spans="1:11" s="70" customFormat="1" ht="12" customHeight="1">
      <c r="A7" s="71" t="s">
        <v>55</v>
      </c>
      <c r="B7" s="72" t="s">
        <v>56</v>
      </c>
      <c r="C7" s="73" t="s">
        <v>57</v>
      </c>
      <c r="D7" s="74" t="e">
        <f>#REF!+#REF!+#REF!</f>
        <v>#REF!</v>
      </c>
      <c r="E7" s="74" t="e">
        <f>#REF!+#REF!+#REF!</f>
        <v>#REF!</v>
      </c>
      <c r="F7" s="74" t="e">
        <f>#REF!+#REF!+#REF!</f>
        <v>#REF!</v>
      </c>
      <c r="G7" s="74" t="e">
        <f>#REF!+#REF!+#REF!</f>
        <v>#REF!</v>
      </c>
      <c r="H7" s="74" t="e">
        <f>#REF!+#REF!+#REF!</f>
        <v>#REF!</v>
      </c>
      <c r="I7" s="91">
        <v>0</v>
      </c>
      <c r="J7" s="91">
        <v>0</v>
      </c>
      <c r="K7" s="91">
        <v>0</v>
      </c>
    </row>
    <row r="8" spans="1:11" s="70" customFormat="1" ht="12" customHeight="1">
      <c r="A8" s="75" t="s">
        <v>58</v>
      </c>
      <c r="B8" s="76" t="s">
        <v>59</v>
      </c>
      <c r="C8" s="77" t="s">
        <v>60</v>
      </c>
      <c r="D8" s="78" t="e">
        <f>#REF!+#REF!+#REF!</f>
        <v>#REF!</v>
      </c>
      <c r="E8" s="78" t="e">
        <f>#REF!+#REF!+#REF!</f>
        <v>#REF!</v>
      </c>
      <c r="F8" s="78" t="e">
        <f>#REF!+#REF!+#REF!</f>
        <v>#REF!</v>
      </c>
      <c r="G8" s="78" t="e">
        <f>#REF!+#REF!+#REF!</f>
        <v>#REF!</v>
      </c>
      <c r="H8" s="78" t="e">
        <f>#REF!+#REF!+#REF!</f>
        <v>#REF!</v>
      </c>
      <c r="I8" s="82">
        <v>0</v>
      </c>
      <c r="J8" s="82">
        <v>0</v>
      </c>
      <c r="K8" s="82">
        <v>0</v>
      </c>
    </row>
    <row r="9" spans="1:11" s="70" customFormat="1" ht="12" customHeight="1">
      <c r="A9" s="75" t="s">
        <v>61</v>
      </c>
      <c r="B9" s="76" t="s">
        <v>62</v>
      </c>
      <c r="C9" s="77" t="s">
        <v>63</v>
      </c>
      <c r="D9" s="78" t="e">
        <f>#REF!+#REF!+#REF!</f>
        <v>#REF!</v>
      </c>
      <c r="E9" s="78" t="e">
        <f>#REF!+#REF!+#REF!</f>
        <v>#REF!</v>
      </c>
      <c r="F9" s="78" t="e">
        <f>#REF!+#REF!+#REF!</f>
        <v>#REF!</v>
      </c>
      <c r="G9" s="78" t="e">
        <f>#REF!+#REF!+#REF!</f>
        <v>#REF!</v>
      </c>
      <c r="H9" s="78" t="e">
        <f>#REF!+#REF!+#REF!</f>
        <v>#REF!</v>
      </c>
      <c r="I9" s="82">
        <v>0</v>
      </c>
      <c r="J9" s="82">
        <v>0</v>
      </c>
      <c r="K9" s="82">
        <v>0</v>
      </c>
    </row>
    <row r="10" spans="1:11" s="70" customFormat="1" ht="12" customHeight="1">
      <c r="A10" s="75" t="s">
        <v>64</v>
      </c>
      <c r="B10" s="76" t="s">
        <v>65</v>
      </c>
      <c r="C10" s="77" t="s">
        <v>66</v>
      </c>
      <c r="D10" s="78" t="e">
        <f>#REF!+#REF!+#REF!</f>
        <v>#REF!</v>
      </c>
      <c r="E10" s="78" t="e">
        <f>#REF!+#REF!+#REF!</f>
        <v>#REF!</v>
      </c>
      <c r="F10" s="78" t="e">
        <f>#REF!+#REF!+#REF!</f>
        <v>#REF!</v>
      </c>
      <c r="G10" s="78" t="e">
        <f>#REF!+#REF!+#REF!</f>
        <v>#REF!</v>
      </c>
      <c r="H10" s="78" t="e">
        <f>#REF!+#REF!+#REF!</f>
        <v>#REF!</v>
      </c>
      <c r="I10" s="82">
        <v>0</v>
      </c>
      <c r="J10" s="82">
        <v>0</v>
      </c>
      <c r="K10" s="82">
        <v>0</v>
      </c>
    </row>
    <row r="11" spans="1:11" s="70" customFormat="1" ht="12" customHeight="1">
      <c r="A11" s="75" t="s">
        <v>67</v>
      </c>
      <c r="B11" s="76" t="s">
        <v>68</v>
      </c>
      <c r="C11" s="77" t="s">
        <v>69</v>
      </c>
      <c r="D11" s="78" t="e">
        <f>#REF!+#REF!+#REF!</f>
        <v>#REF!</v>
      </c>
      <c r="E11" s="78" t="e">
        <f>#REF!+#REF!+#REF!</f>
        <v>#REF!</v>
      </c>
      <c r="F11" s="78" t="e">
        <f>#REF!+#REF!+#REF!</f>
        <v>#REF!</v>
      </c>
      <c r="G11" s="78" t="e">
        <f>#REF!+#REF!+#REF!</f>
        <v>#REF!</v>
      </c>
      <c r="H11" s="78" t="e">
        <f>#REF!+#REF!+#REF!</f>
        <v>#REF!</v>
      </c>
      <c r="I11" s="82">
        <v>0</v>
      </c>
      <c r="J11" s="82">
        <v>0</v>
      </c>
      <c r="K11" s="82">
        <v>0</v>
      </c>
    </row>
    <row r="12" spans="1:11" s="70" customFormat="1" ht="12" customHeight="1" thickBot="1">
      <c r="A12" s="79" t="s">
        <v>70</v>
      </c>
      <c r="B12" s="80" t="s">
        <v>71</v>
      </c>
      <c r="C12" s="81" t="s">
        <v>72</v>
      </c>
      <c r="D12" s="78" t="e">
        <f>#REF!+#REF!+#REF!</f>
        <v>#REF!</v>
      </c>
      <c r="E12" s="78" t="e">
        <f>#REF!+#REF!+#REF!</f>
        <v>#REF!</v>
      </c>
      <c r="F12" s="78" t="e">
        <f>#REF!+#REF!+#REF!</f>
        <v>#REF!</v>
      </c>
      <c r="G12" s="78" t="e">
        <f>#REF!+#REF!+#REF!</f>
        <v>#REF!</v>
      </c>
      <c r="H12" s="78" t="e">
        <f>#REF!+#REF!+#REF!</f>
        <v>#REF!</v>
      </c>
      <c r="I12" s="82">
        <v>0</v>
      </c>
      <c r="J12" s="82">
        <v>0</v>
      </c>
      <c r="K12" s="82">
        <v>0</v>
      </c>
    </row>
    <row r="13" spans="1:11" s="70" customFormat="1" ht="12" customHeight="1" thickBot="1">
      <c r="A13" s="66" t="s">
        <v>2</v>
      </c>
      <c r="B13" s="67"/>
      <c r="C13" s="83" t="s">
        <v>73</v>
      </c>
      <c r="D13" s="69" t="e">
        <f aca="true" t="shared" si="1" ref="D13:K13">+D14+D15+D16+D17+D18</f>
        <v>#REF!</v>
      </c>
      <c r="E13" s="69" t="e">
        <f t="shared" si="1"/>
        <v>#REF!</v>
      </c>
      <c r="F13" s="69" t="e">
        <f t="shared" si="1"/>
        <v>#REF!</v>
      </c>
      <c r="G13" s="69" t="e">
        <f t="shared" si="1"/>
        <v>#REF!</v>
      </c>
      <c r="H13" s="69" t="e">
        <f t="shared" si="1"/>
        <v>#REF!</v>
      </c>
      <c r="I13" s="157">
        <f t="shared" si="1"/>
        <v>0</v>
      </c>
      <c r="J13" s="157">
        <f t="shared" si="1"/>
        <v>0</v>
      </c>
      <c r="K13" s="157">
        <f t="shared" si="1"/>
        <v>0</v>
      </c>
    </row>
    <row r="14" spans="1:11" s="70" customFormat="1" ht="12" customHeight="1">
      <c r="A14" s="71" t="s">
        <v>74</v>
      </c>
      <c r="B14" s="72" t="s">
        <v>75</v>
      </c>
      <c r="C14" s="73" t="s">
        <v>76</v>
      </c>
      <c r="D14" s="74" t="e">
        <f>#REF!+#REF!+#REF!</f>
        <v>#REF!</v>
      </c>
      <c r="E14" s="74" t="e">
        <f>#REF!+#REF!+#REF!</f>
        <v>#REF!</v>
      </c>
      <c r="F14" s="74" t="e">
        <f>#REF!+#REF!+#REF!</f>
        <v>#REF!</v>
      </c>
      <c r="G14" s="74" t="e">
        <f>#REF!+#REF!+#REF!</f>
        <v>#REF!</v>
      </c>
      <c r="H14" s="74" t="e">
        <f>#REF!+#REF!+#REF!</f>
        <v>#REF!</v>
      </c>
      <c r="I14" s="91">
        <v>0</v>
      </c>
      <c r="J14" s="91">
        <v>0</v>
      </c>
      <c r="K14" s="91">
        <v>0</v>
      </c>
    </row>
    <row r="15" spans="1:11" s="70" customFormat="1" ht="12" customHeight="1">
      <c r="A15" s="75" t="s">
        <v>77</v>
      </c>
      <c r="B15" s="76" t="s">
        <v>78</v>
      </c>
      <c r="C15" s="77" t="s">
        <v>79</v>
      </c>
      <c r="D15" s="78" t="e">
        <f>#REF!+#REF!+#REF!</f>
        <v>#REF!</v>
      </c>
      <c r="E15" s="78" t="e">
        <f>#REF!+#REF!+#REF!</f>
        <v>#REF!</v>
      </c>
      <c r="F15" s="78" t="e">
        <f>#REF!+#REF!+#REF!</f>
        <v>#REF!</v>
      </c>
      <c r="G15" s="78" t="e">
        <f>#REF!+#REF!+#REF!</f>
        <v>#REF!</v>
      </c>
      <c r="H15" s="78" t="e">
        <f>#REF!+#REF!+#REF!</f>
        <v>#REF!</v>
      </c>
      <c r="I15" s="82">
        <v>0</v>
      </c>
      <c r="J15" s="82">
        <v>0</v>
      </c>
      <c r="K15" s="82">
        <v>0</v>
      </c>
    </row>
    <row r="16" spans="1:11" s="70" customFormat="1" ht="12" customHeight="1">
      <c r="A16" s="75" t="s">
        <v>80</v>
      </c>
      <c r="B16" s="76" t="s">
        <v>81</v>
      </c>
      <c r="C16" s="77" t="s">
        <v>82</v>
      </c>
      <c r="D16" s="78" t="e">
        <f>#REF!+#REF!+#REF!</f>
        <v>#REF!</v>
      </c>
      <c r="E16" s="78" t="e">
        <f>#REF!+#REF!+#REF!</f>
        <v>#REF!</v>
      </c>
      <c r="F16" s="78" t="e">
        <f>#REF!+#REF!+#REF!</f>
        <v>#REF!</v>
      </c>
      <c r="G16" s="78" t="e">
        <f>#REF!+#REF!+#REF!</f>
        <v>#REF!</v>
      </c>
      <c r="H16" s="78" t="e">
        <f>#REF!+#REF!+#REF!</f>
        <v>#REF!</v>
      </c>
      <c r="I16" s="82">
        <v>0</v>
      </c>
      <c r="J16" s="82">
        <v>0</v>
      </c>
      <c r="K16" s="82">
        <v>0</v>
      </c>
    </row>
    <row r="17" spans="1:11" s="70" customFormat="1" ht="12" customHeight="1">
      <c r="A17" s="75" t="s">
        <v>83</v>
      </c>
      <c r="B17" s="76" t="s">
        <v>84</v>
      </c>
      <c r="C17" s="77" t="s">
        <v>85</v>
      </c>
      <c r="D17" s="78" t="e">
        <f>#REF!+#REF!+#REF!</f>
        <v>#REF!</v>
      </c>
      <c r="E17" s="78" t="e">
        <f>#REF!+#REF!+#REF!</f>
        <v>#REF!</v>
      </c>
      <c r="F17" s="78" t="e">
        <f>#REF!+#REF!+#REF!</f>
        <v>#REF!</v>
      </c>
      <c r="G17" s="78" t="e">
        <f>#REF!+#REF!+#REF!</f>
        <v>#REF!</v>
      </c>
      <c r="H17" s="78" t="e">
        <f>#REF!+#REF!+#REF!</f>
        <v>#REF!</v>
      </c>
      <c r="I17" s="82">
        <v>0</v>
      </c>
      <c r="J17" s="82">
        <v>0</v>
      </c>
      <c r="K17" s="82">
        <v>0</v>
      </c>
    </row>
    <row r="18" spans="1:11" s="70" customFormat="1" ht="12" customHeight="1" thickBot="1">
      <c r="A18" s="75" t="s">
        <v>86</v>
      </c>
      <c r="B18" s="76" t="s">
        <v>87</v>
      </c>
      <c r="C18" s="77" t="s">
        <v>88</v>
      </c>
      <c r="D18" s="78" t="e">
        <f>#REF!+#REF!+#REF!</f>
        <v>#REF!</v>
      </c>
      <c r="E18" s="78" t="e">
        <f>#REF!+#REF!+#REF!</f>
        <v>#REF!</v>
      </c>
      <c r="F18" s="78" t="e">
        <f>#REF!+#REF!+#REF!</f>
        <v>#REF!</v>
      </c>
      <c r="G18" s="78" t="e">
        <f>#REF!+#REF!+#REF!</f>
        <v>#REF!</v>
      </c>
      <c r="H18" s="78" t="e">
        <f>#REF!+#REF!+#REF!</f>
        <v>#REF!</v>
      </c>
      <c r="I18" s="82">
        <v>0</v>
      </c>
      <c r="J18" s="82">
        <v>0</v>
      </c>
      <c r="K18" s="82">
        <v>0</v>
      </c>
    </row>
    <row r="19" spans="1:11" s="70" customFormat="1" ht="12" customHeight="1" thickBot="1">
      <c r="A19" s="66" t="s">
        <v>3</v>
      </c>
      <c r="B19" s="67" t="s">
        <v>89</v>
      </c>
      <c r="C19" s="68" t="s">
        <v>90</v>
      </c>
      <c r="D19" s="69" t="e">
        <f aca="true" t="shared" si="2" ref="D19:K19">+D20+D21+D22+D23+D24</f>
        <v>#REF!</v>
      </c>
      <c r="E19" s="69" t="e">
        <f t="shared" si="2"/>
        <v>#REF!</v>
      </c>
      <c r="F19" s="69" t="e">
        <f t="shared" si="2"/>
        <v>#REF!</v>
      </c>
      <c r="G19" s="69" t="e">
        <f t="shared" si="2"/>
        <v>#REF!</v>
      </c>
      <c r="H19" s="69" t="e">
        <f t="shared" si="2"/>
        <v>#REF!</v>
      </c>
      <c r="I19" s="157">
        <f t="shared" si="2"/>
        <v>0</v>
      </c>
      <c r="J19" s="157">
        <f t="shared" si="2"/>
        <v>0</v>
      </c>
      <c r="K19" s="157">
        <f t="shared" si="2"/>
        <v>0</v>
      </c>
    </row>
    <row r="20" spans="1:11" s="70" customFormat="1" ht="12" customHeight="1">
      <c r="A20" s="71" t="s">
        <v>91</v>
      </c>
      <c r="B20" s="72" t="s">
        <v>92</v>
      </c>
      <c r="C20" s="73" t="s">
        <v>93</v>
      </c>
      <c r="D20" s="74" t="e">
        <f>#REF!+#REF!+#REF!</f>
        <v>#REF!</v>
      </c>
      <c r="E20" s="74" t="e">
        <f>#REF!+#REF!+#REF!</f>
        <v>#REF!</v>
      </c>
      <c r="F20" s="74" t="e">
        <f>#REF!+#REF!+#REF!</f>
        <v>#REF!</v>
      </c>
      <c r="G20" s="74" t="e">
        <f>#REF!+#REF!+#REF!</f>
        <v>#REF!</v>
      </c>
      <c r="H20" s="74" t="e">
        <f>#REF!+#REF!+#REF!</f>
        <v>#REF!</v>
      </c>
      <c r="I20" s="91">
        <v>0</v>
      </c>
      <c r="J20" s="91">
        <v>0</v>
      </c>
      <c r="K20" s="91">
        <v>0</v>
      </c>
    </row>
    <row r="21" spans="1:11" s="70" customFormat="1" ht="12" customHeight="1">
      <c r="A21" s="75" t="s">
        <v>94</v>
      </c>
      <c r="B21" s="76" t="s">
        <v>95</v>
      </c>
      <c r="C21" s="77" t="s">
        <v>96</v>
      </c>
      <c r="D21" s="78" t="e">
        <f>#REF!+#REF!+#REF!</f>
        <v>#REF!</v>
      </c>
      <c r="E21" s="78" t="e">
        <f>#REF!+#REF!+#REF!</f>
        <v>#REF!</v>
      </c>
      <c r="F21" s="78" t="e">
        <f>#REF!+#REF!+#REF!</f>
        <v>#REF!</v>
      </c>
      <c r="G21" s="78" t="e">
        <f>#REF!+#REF!+#REF!</f>
        <v>#REF!</v>
      </c>
      <c r="H21" s="78" t="e">
        <f>#REF!+#REF!+#REF!</f>
        <v>#REF!</v>
      </c>
      <c r="I21" s="82">
        <v>0</v>
      </c>
      <c r="J21" s="82">
        <v>0</v>
      </c>
      <c r="K21" s="82">
        <v>0</v>
      </c>
    </row>
    <row r="22" spans="1:11" s="70" customFormat="1" ht="12" customHeight="1">
      <c r="A22" s="75" t="s">
        <v>97</v>
      </c>
      <c r="B22" s="76" t="s">
        <v>98</v>
      </c>
      <c r="C22" s="77" t="s">
        <v>99</v>
      </c>
      <c r="D22" s="78" t="e">
        <f>#REF!+#REF!+#REF!</f>
        <v>#REF!</v>
      </c>
      <c r="E22" s="78" t="e">
        <f>#REF!+#REF!+#REF!</f>
        <v>#REF!</v>
      </c>
      <c r="F22" s="78" t="e">
        <f>#REF!+#REF!+#REF!</f>
        <v>#REF!</v>
      </c>
      <c r="G22" s="78" t="e">
        <f>#REF!+#REF!+#REF!</f>
        <v>#REF!</v>
      </c>
      <c r="H22" s="78" t="e">
        <f>#REF!+#REF!+#REF!</f>
        <v>#REF!</v>
      </c>
      <c r="I22" s="82">
        <v>0</v>
      </c>
      <c r="J22" s="82">
        <v>0</v>
      </c>
      <c r="K22" s="82">
        <v>0</v>
      </c>
    </row>
    <row r="23" spans="1:11" s="70" customFormat="1" ht="12" customHeight="1">
      <c r="A23" s="75" t="s">
        <v>100</v>
      </c>
      <c r="B23" s="76" t="s">
        <v>101</v>
      </c>
      <c r="C23" s="77" t="s">
        <v>102</v>
      </c>
      <c r="D23" s="78" t="e">
        <f>#REF!+#REF!+#REF!</f>
        <v>#REF!</v>
      </c>
      <c r="E23" s="78" t="e">
        <f>#REF!+#REF!+#REF!</f>
        <v>#REF!</v>
      </c>
      <c r="F23" s="78" t="e">
        <f>#REF!+#REF!+#REF!</f>
        <v>#REF!</v>
      </c>
      <c r="G23" s="78" t="e">
        <f>#REF!+#REF!+#REF!</f>
        <v>#REF!</v>
      </c>
      <c r="H23" s="78" t="e">
        <f>#REF!+#REF!+#REF!</f>
        <v>#REF!</v>
      </c>
      <c r="I23" s="82">
        <v>0</v>
      </c>
      <c r="J23" s="82">
        <v>0</v>
      </c>
      <c r="K23" s="82">
        <v>0</v>
      </c>
    </row>
    <row r="24" spans="1:11" s="70" customFormat="1" ht="12" customHeight="1" thickBot="1">
      <c r="A24" s="75" t="s">
        <v>103</v>
      </c>
      <c r="B24" s="76" t="s">
        <v>104</v>
      </c>
      <c r="C24" s="77" t="s">
        <v>105</v>
      </c>
      <c r="D24" s="78" t="e">
        <f>#REF!+#REF!+#REF!</f>
        <v>#REF!</v>
      </c>
      <c r="E24" s="78" t="e">
        <f>#REF!+#REF!+#REF!</f>
        <v>#REF!</v>
      </c>
      <c r="F24" s="78" t="e">
        <f>#REF!+#REF!+#REF!</f>
        <v>#REF!</v>
      </c>
      <c r="G24" s="78" t="e">
        <f>#REF!+#REF!+#REF!</f>
        <v>#REF!</v>
      </c>
      <c r="H24" s="78" t="e">
        <f>#REF!+#REF!+#REF!</f>
        <v>#REF!</v>
      </c>
      <c r="I24" s="82">
        <v>0</v>
      </c>
      <c r="J24" s="82">
        <v>0</v>
      </c>
      <c r="K24" s="82">
        <v>0</v>
      </c>
    </row>
    <row r="25" spans="1:11" s="70" customFormat="1" ht="12" customHeight="1" thickBot="1">
      <c r="A25" s="66" t="s">
        <v>106</v>
      </c>
      <c r="B25" s="67" t="s">
        <v>107</v>
      </c>
      <c r="C25" s="68" t="s">
        <v>108</v>
      </c>
      <c r="D25" s="84" t="e">
        <f aca="true" t="shared" si="3" ref="D25:K25">SUM(D26:D32)</f>
        <v>#REF!</v>
      </c>
      <c r="E25" s="84" t="e">
        <f t="shared" si="3"/>
        <v>#REF!</v>
      </c>
      <c r="F25" s="84" t="e">
        <f t="shared" si="3"/>
        <v>#REF!</v>
      </c>
      <c r="G25" s="84" t="e">
        <f t="shared" si="3"/>
        <v>#REF!</v>
      </c>
      <c r="H25" s="84" t="e">
        <f t="shared" si="3"/>
        <v>#REF!</v>
      </c>
      <c r="I25" s="158">
        <f t="shared" si="3"/>
        <v>0</v>
      </c>
      <c r="J25" s="158">
        <f t="shared" si="3"/>
        <v>0</v>
      </c>
      <c r="K25" s="158">
        <f t="shared" si="3"/>
        <v>0</v>
      </c>
    </row>
    <row r="26" spans="1:11" s="70" customFormat="1" ht="12" customHeight="1">
      <c r="A26" s="71" t="s">
        <v>109</v>
      </c>
      <c r="B26" s="72" t="s">
        <v>110</v>
      </c>
      <c r="C26" s="73" t="s">
        <v>111</v>
      </c>
      <c r="D26" s="85" t="e">
        <f>#REF!+#REF!+#REF!</f>
        <v>#REF!</v>
      </c>
      <c r="E26" s="85" t="e">
        <f>#REF!+#REF!+#REF!</f>
        <v>#REF!</v>
      </c>
      <c r="F26" s="85" t="e">
        <f>#REF!+#REF!+#REF!</f>
        <v>#REF!</v>
      </c>
      <c r="G26" s="85" t="e">
        <f>#REF!+#REF!+#REF!</f>
        <v>#REF!</v>
      </c>
      <c r="H26" s="85" t="e">
        <f>#REF!+#REF!+#REF!</f>
        <v>#REF!</v>
      </c>
      <c r="I26" s="159">
        <v>0</v>
      </c>
      <c r="J26" s="159">
        <v>0</v>
      </c>
      <c r="K26" s="159">
        <v>0</v>
      </c>
    </row>
    <row r="27" spans="1:11" s="70" customFormat="1" ht="12" customHeight="1">
      <c r="A27" s="71" t="s">
        <v>112</v>
      </c>
      <c r="B27" s="72" t="s">
        <v>113</v>
      </c>
      <c r="C27" s="73" t="s">
        <v>114</v>
      </c>
      <c r="D27" s="85" t="e">
        <f>#REF!+#REF!+#REF!</f>
        <v>#REF!</v>
      </c>
      <c r="E27" s="85" t="e">
        <f>#REF!+#REF!+#REF!</f>
        <v>#REF!</v>
      </c>
      <c r="F27" s="85" t="e">
        <f>#REF!+#REF!+#REF!</f>
        <v>#REF!</v>
      </c>
      <c r="G27" s="85" t="e">
        <f>#REF!+#REF!+#REF!</f>
        <v>#REF!</v>
      </c>
      <c r="H27" s="85" t="e">
        <f>#REF!+#REF!+#REF!</f>
        <v>#REF!</v>
      </c>
      <c r="I27" s="159">
        <v>0</v>
      </c>
      <c r="J27" s="159">
        <v>0</v>
      </c>
      <c r="K27" s="159">
        <v>0</v>
      </c>
    </row>
    <row r="28" spans="1:11" s="70" customFormat="1" ht="12" customHeight="1">
      <c r="A28" s="71" t="s">
        <v>115</v>
      </c>
      <c r="B28" s="76" t="s">
        <v>116</v>
      </c>
      <c r="C28" s="77" t="s">
        <v>117</v>
      </c>
      <c r="D28" s="85" t="e">
        <f>#REF!+#REF!+#REF!</f>
        <v>#REF!</v>
      </c>
      <c r="E28" s="85" t="e">
        <f>#REF!+#REF!+#REF!</f>
        <v>#REF!</v>
      </c>
      <c r="F28" s="85" t="e">
        <f>#REF!+#REF!+#REF!</f>
        <v>#REF!</v>
      </c>
      <c r="G28" s="85" t="e">
        <f>#REF!+#REF!+#REF!</f>
        <v>#REF!</v>
      </c>
      <c r="H28" s="85" t="e">
        <f>#REF!+#REF!+#REF!</f>
        <v>#REF!</v>
      </c>
      <c r="I28" s="159">
        <v>0</v>
      </c>
      <c r="J28" s="159">
        <v>0</v>
      </c>
      <c r="K28" s="159">
        <v>0</v>
      </c>
    </row>
    <row r="29" spans="1:11" s="70" customFormat="1" ht="12" customHeight="1">
      <c r="A29" s="71" t="s">
        <v>118</v>
      </c>
      <c r="B29" s="76" t="s">
        <v>119</v>
      </c>
      <c r="C29" s="77" t="s">
        <v>120</v>
      </c>
      <c r="D29" s="85" t="e">
        <f>#REF!+#REF!+#REF!</f>
        <v>#REF!</v>
      </c>
      <c r="E29" s="85" t="e">
        <f>#REF!+#REF!+#REF!</f>
        <v>#REF!</v>
      </c>
      <c r="F29" s="85" t="e">
        <f>#REF!+#REF!+#REF!</f>
        <v>#REF!</v>
      </c>
      <c r="G29" s="85" t="e">
        <f>#REF!+#REF!+#REF!</f>
        <v>#REF!</v>
      </c>
      <c r="H29" s="85" t="e">
        <f>#REF!+#REF!+#REF!</f>
        <v>#REF!</v>
      </c>
      <c r="I29" s="159">
        <v>0</v>
      </c>
      <c r="J29" s="159">
        <v>0</v>
      </c>
      <c r="K29" s="159">
        <v>0</v>
      </c>
    </row>
    <row r="30" spans="1:11" s="70" customFormat="1" ht="12" customHeight="1">
      <c r="A30" s="71" t="s">
        <v>121</v>
      </c>
      <c r="B30" s="76" t="s">
        <v>122</v>
      </c>
      <c r="C30" s="77" t="s">
        <v>123</v>
      </c>
      <c r="D30" s="85" t="e">
        <f>#REF!+#REF!+#REF!</f>
        <v>#REF!</v>
      </c>
      <c r="E30" s="85" t="e">
        <f>#REF!+#REF!+#REF!</f>
        <v>#REF!</v>
      </c>
      <c r="F30" s="85" t="e">
        <f>#REF!+#REF!+#REF!</f>
        <v>#REF!</v>
      </c>
      <c r="G30" s="85" t="e">
        <f>#REF!+#REF!+#REF!</f>
        <v>#REF!</v>
      </c>
      <c r="H30" s="85" t="e">
        <f>#REF!+#REF!+#REF!</f>
        <v>#REF!</v>
      </c>
      <c r="I30" s="159">
        <v>0</v>
      </c>
      <c r="J30" s="159">
        <v>0</v>
      </c>
      <c r="K30" s="159">
        <v>0</v>
      </c>
    </row>
    <row r="31" spans="1:11" s="70" customFormat="1" ht="12" customHeight="1">
      <c r="A31" s="71" t="s">
        <v>124</v>
      </c>
      <c r="B31" s="80" t="s">
        <v>125</v>
      </c>
      <c r="C31" s="81" t="s">
        <v>126</v>
      </c>
      <c r="D31" s="85" t="e">
        <f>#REF!+#REF!+#REF!</f>
        <v>#REF!</v>
      </c>
      <c r="E31" s="85" t="e">
        <f>#REF!+#REF!+#REF!</f>
        <v>#REF!</v>
      </c>
      <c r="F31" s="85" t="e">
        <f>#REF!+#REF!+#REF!</f>
        <v>#REF!</v>
      </c>
      <c r="G31" s="85" t="e">
        <f>#REF!+#REF!+#REF!</f>
        <v>#REF!</v>
      </c>
      <c r="H31" s="85" t="e">
        <f>#REF!+#REF!+#REF!</f>
        <v>#REF!</v>
      </c>
      <c r="I31" s="159">
        <v>0</v>
      </c>
      <c r="J31" s="159">
        <v>0</v>
      </c>
      <c r="K31" s="159">
        <v>0</v>
      </c>
    </row>
    <row r="32" spans="1:11" s="70" customFormat="1" ht="12" customHeight="1" thickBot="1">
      <c r="A32" s="71" t="s">
        <v>127</v>
      </c>
      <c r="B32" s="80" t="s">
        <v>128</v>
      </c>
      <c r="C32" s="81" t="s">
        <v>129</v>
      </c>
      <c r="D32" s="85" t="e">
        <f>#REF!+#REF!+#REF!</f>
        <v>#REF!</v>
      </c>
      <c r="E32" s="85" t="e">
        <f>#REF!+#REF!+#REF!</f>
        <v>#REF!</v>
      </c>
      <c r="F32" s="85" t="e">
        <f>#REF!+#REF!+#REF!</f>
        <v>#REF!</v>
      </c>
      <c r="G32" s="85" t="e">
        <f>#REF!+#REF!+#REF!</f>
        <v>#REF!</v>
      </c>
      <c r="H32" s="85" t="e">
        <f>#REF!+#REF!+#REF!</f>
        <v>#REF!</v>
      </c>
      <c r="I32" s="159">
        <v>0</v>
      </c>
      <c r="J32" s="159">
        <v>0</v>
      </c>
      <c r="K32" s="159">
        <v>0</v>
      </c>
    </row>
    <row r="33" spans="1:11" s="70" customFormat="1" ht="12" customHeight="1" thickBot="1">
      <c r="A33" s="66" t="s">
        <v>5</v>
      </c>
      <c r="B33" s="67" t="s">
        <v>130</v>
      </c>
      <c r="C33" s="68" t="s">
        <v>131</v>
      </c>
      <c r="D33" s="69" t="e">
        <f aca="true" t="shared" si="4" ref="D33:K33">SUM(D34:D43)</f>
        <v>#REF!</v>
      </c>
      <c r="E33" s="69" t="e">
        <f t="shared" si="4"/>
        <v>#REF!</v>
      </c>
      <c r="F33" s="69" t="e">
        <f t="shared" si="4"/>
        <v>#REF!</v>
      </c>
      <c r="G33" s="69" t="e">
        <f t="shared" si="4"/>
        <v>#REF!</v>
      </c>
      <c r="H33" s="69" t="e">
        <f t="shared" si="4"/>
        <v>#REF!</v>
      </c>
      <c r="I33" s="157">
        <f t="shared" si="4"/>
        <v>0</v>
      </c>
      <c r="J33" s="157">
        <f t="shared" si="4"/>
        <v>2577</v>
      </c>
      <c r="K33" s="157">
        <f t="shared" si="4"/>
        <v>2577</v>
      </c>
    </row>
    <row r="34" spans="1:11" s="70" customFormat="1" ht="12" customHeight="1">
      <c r="A34" s="71" t="s">
        <v>132</v>
      </c>
      <c r="B34" s="72" t="s">
        <v>133</v>
      </c>
      <c r="C34" s="73" t="s">
        <v>134</v>
      </c>
      <c r="D34" s="74" t="e">
        <f>#REF!+#REF!+#REF!</f>
        <v>#REF!</v>
      </c>
      <c r="E34" s="74" t="e">
        <f>#REF!+#REF!+#REF!</f>
        <v>#REF!</v>
      </c>
      <c r="F34" s="74" t="e">
        <f>#REF!+#REF!+#REF!</f>
        <v>#REF!</v>
      </c>
      <c r="G34" s="74" t="e">
        <f>#REF!+#REF!+#REF!</f>
        <v>#REF!</v>
      </c>
      <c r="H34" s="74" t="e">
        <f>#REF!+#REF!+#REF!</f>
        <v>#REF!</v>
      </c>
      <c r="I34" s="91">
        <v>0</v>
      </c>
      <c r="J34" s="91">
        <v>0</v>
      </c>
      <c r="K34" s="91">
        <v>0</v>
      </c>
    </row>
    <row r="35" spans="1:11" s="70" customFormat="1" ht="12" customHeight="1">
      <c r="A35" s="75" t="s">
        <v>135</v>
      </c>
      <c r="B35" s="76" t="s">
        <v>136</v>
      </c>
      <c r="C35" s="77" t="s">
        <v>137</v>
      </c>
      <c r="D35" s="78" t="e">
        <f>#REF!+#REF!+#REF!</f>
        <v>#REF!</v>
      </c>
      <c r="E35" s="78" t="e">
        <f>#REF!+#REF!+#REF!</f>
        <v>#REF!</v>
      </c>
      <c r="F35" s="78" t="e">
        <f>#REF!+#REF!+#REF!</f>
        <v>#REF!</v>
      </c>
      <c r="G35" s="78" t="e">
        <f>#REF!+#REF!+#REF!</f>
        <v>#REF!</v>
      </c>
      <c r="H35" s="78" t="e">
        <f>#REF!+#REF!+#REF!</f>
        <v>#REF!</v>
      </c>
      <c r="I35" s="82">
        <v>0</v>
      </c>
      <c r="J35" s="82">
        <v>0</v>
      </c>
      <c r="K35" s="82">
        <v>0</v>
      </c>
    </row>
    <row r="36" spans="1:11" s="70" customFormat="1" ht="12" customHeight="1">
      <c r="A36" s="75" t="s">
        <v>138</v>
      </c>
      <c r="B36" s="76" t="s">
        <v>139</v>
      </c>
      <c r="C36" s="77" t="s">
        <v>140</v>
      </c>
      <c r="D36" s="78" t="e">
        <f>#REF!+#REF!+#REF!</f>
        <v>#REF!</v>
      </c>
      <c r="E36" s="78" t="e">
        <f>#REF!+#REF!+#REF!</f>
        <v>#REF!</v>
      </c>
      <c r="F36" s="78" t="e">
        <f>#REF!+#REF!+#REF!</f>
        <v>#REF!</v>
      </c>
      <c r="G36" s="78" t="e">
        <f>#REF!+#REF!+#REF!</f>
        <v>#REF!</v>
      </c>
      <c r="H36" s="78" t="e">
        <f>#REF!+#REF!+#REF!</f>
        <v>#REF!</v>
      </c>
      <c r="I36" s="82">
        <v>0</v>
      </c>
      <c r="J36" s="82">
        <v>0</v>
      </c>
      <c r="K36" s="82">
        <v>0</v>
      </c>
    </row>
    <row r="37" spans="1:11" s="70" customFormat="1" ht="12" customHeight="1">
      <c r="A37" s="75" t="s">
        <v>141</v>
      </c>
      <c r="B37" s="76" t="s">
        <v>142</v>
      </c>
      <c r="C37" s="77" t="s">
        <v>143</v>
      </c>
      <c r="D37" s="78" t="e">
        <f>#REF!+#REF!+#REF!</f>
        <v>#REF!</v>
      </c>
      <c r="E37" s="78" t="e">
        <f>#REF!+#REF!+#REF!</f>
        <v>#REF!</v>
      </c>
      <c r="F37" s="78" t="e">
        <f>#REF!+#REF!+#REF!</f>
        <v>#REF!</v>
      </c>
      <c r="G37" s="78" t="e">
        <f>#REF!+#REF!+#REF!</f>
        <v>#REF!</v>
      </c>
      <c r="H37" s="78" t="e">
        <f>#REF!+#REF!+#REF!</f>
        <v>#REF!</v>
      </c>
      <c r="I37" s="82">
        <v>0</v>
      </c>
      <c r="J37" s="82">
        <v>0</v>
      </c>
      <c r="K37" s="82">
        <v>0</v>
      </c>
    </row>
    <row r="38" spans="1:11" s="70" customFormat="1" ht="12" customHeight="1">
      <c r="A38" s="75" t="s">
        <v>144</v>
      </c>
      <c r="B38" s="76" t="s">
        <v>145</v>
      </c>
      <c r="C38" s="77" t="s">
        <v>146</v>
      </c>
      <c r="D38" s="78" t="e">
        <f>#REF!+#REF!+#REF!</f>
        <v>#REF!</v>
      </c>
      <c r="E38" s="78" t="e">
        <f>#REF!+#REF!+#REF!</f>
        <v>#REF!</v>
      </c>
      <c r="F38" s="78" t="e">
        <f>#REF!+#REF!+#REF!</f>
        <v>#REF!</v>
      </c>
      <c r="G38" s="78" t="e">
        <f>#REF!+#REF!+#REF!</f>
        <v>#REF!</v>
      </c>
      <c r="H38" s="78" t="e">
        <f>#REF!+#REF!+#REF!</f>
        <v>#REF!</v>
      </c>
      <c r="I38" s="82">
        <v>0</v>
      </c>
      <c r="J38" s="82">
        <v>0</v>
      </c>
      <c r="K38" s="82">
        <v>0</v>
      </c>
    </row>
    <row r="39" spans="1:11" s="70" customFormat="1" ht="12" customHeight="1">
      <c r="A39" s="75" t="s">
        <v>147</v>
      </c>
      <c r="B39" s="76" t="s">
        <v>148</v>
      </c>
      <c r="C39" s="77" t="s">
        <v>149</v>
      </c>
      <c r="D39" s="78" t="e">
        <f>#REF!+#REF!+#REF!</f>
        <v>#REF!</v>
      </c>
      <c r="E39" s="78" t="e">
        <f>#REF!+#REF!+#REF!</f>
        <v>#REF!</v>
      </c>
      <c r="F39" s="78" t="e">
        <f>#REF!+#REF!+#REF!</f>
        <v>#REF!</v>
      </c>
      <c r="G39" s="78" t="e">
        <f>#REF!+#REF!+#REF!</f>
        <v>#REF!</v>
      </c>
      <c r="H39" s="78" t="e">
        <f>#REF!+#REF!+#REF!</f>
        <v>#REF!</v>
      </c>
      <c r="I39" s="82">
        <v>0</v>
      </c>
      <c r="J39" s="82">
        <v>0</v>
      </c>
      <c r="K39" s="82">
        <v>0</v>
      </c>
    </row>
    <row r="40" spans="1:11" s="70" customFormat="1" ht="12" customHeight="1">
      <c r="A40" s="75" t="s">
        <v>150</v>
      </c>
      <c r="B40" s="76" t="s">
        <v>151</v>
      </c>
      <c r="C40" s="77" t="s">
        <v>152</v>
      </c>
      <c r="D40" s="78" t="e">
        <f>#REF!+#REF!+#REF!</f>
        <v>#REF!</v>
      </c>
      <c r="E40" s="78" t="e">
        <f>#REF!+#REF!+#REF!</f>
        <v>#REF!</v>
      </c>
      <c r="F40" s="78" t="e">
        <f>#REF!+#REF!+#REF!</f>
        <v>#REF!</v>
      </c>
      <c r="G40" s="78" t="e">
        <f>#REF!+#REF!+#REF!</f>
        <v>#REF!</v>
      </c>
      <c r="H40" s="78" t="e">
        <f>#REF!+#REF!+#REF!</f>
        <v>#REF!</v>
      </c>
      <c r="I40" s="82">
        <v>0</v>
      </c>
      <c r="J40" s="82">
        <v>0</v>
      </c>
      <c r="K40" s="82">
        <v>0</v>
      </c>
    </row>
    <row r="41" spans="1:11" s="70" customFormat="1" ht="12" customHeight="1">
      <c r="A41" s="75" t="s">
        <v>153</v>
      </c>
      <c r="B41" s="76" t="s">
        <v>154</v>
      </c>
      <c r="C41" s="77" t="s">
        <v>155</v>
      </c>
      <c r="D41" s="78" t="e">
        <f>#REF!+#REF!+#REF!</f>
        <v>#REF!</v>
      </c>
      <c r="E41" s="78" t="e">
        <f>#REF!+#REF!+#REF!</f>
        <v>#REF!</v>
      </c>
      <c r="F41" s="78" t="e">
        <f>#REF!+#REF!+#REF!</f>
        <v>#REF!</v>
      </c>
      <c r="G41" s="78" t="e">
        <f>#REF!+#REF!+#REF!</f>
        <v>#REF!</v>
      </c>
      <c r="H41" s="78" t="e">
        <f>#REF!+#REF!+#REF!</f>
        <v>#REF!</v>
      </c>
      <c r="I41" s="82">
        <v>0</v>
      </c>
      <c r="J41" s="82">
        <v>2574</v>
      </c>
      <c r="K41" s="82">
        <v>2574</v>
      </c>
    </row>
    <row r="42" spans="1:11" s="70" customFormat="1" ht="12" customHeight="1">
      <c r="A42" s="75" t="s">
        <v>156</v>
      </c>
      <c r="B42" s="76" t="s">
        <v>157</v>
      </c>
      <c r="C42" s="77" t="s">
        <v>812</v>
      </c>
      <c r="D42" s="86" t="e">
        <f>#REF!+#REF!+#REF!</f>
        <v>#REF!</v>
      </c>
      <c r="E42" s="86" t="e">
        <f>#REF!+#REF!+#REF!</f>
        <v>#REF!</v>
      </c>
      <c r="F42" s="86" t="e">
        <f>#REF!+#REF!+#REF!</f>
        <v>#REF!</v>
      </c>
      <c r="G42" s="86" t="e">
        <f>#REF!+#REF!+#REF!</f>
        <v>#REF!</v>
      </c>
      <c r="H42" s="86" t="e">
        <f>#REF!+#REF!+#REF!</f>
        <v>#REF!</v>
      </c>
      <c r="I42" s="160">
        <v>0</v>
      </c>
      <c r="J42" s="160">
        <v>0</v>
      </c>
      <c r="K42" s="160">
        <v>0</v>
      </c>
    </row>
    <row r="43" spans="1:11" s="70" customFormat="1" ht="12" customHeight="1" thickBot="1">
      <c r="A43" s="79" t="s">
        <v>159</v>
      </c>
      <c r="B43" s="76" t="s">
        <v>160</v>
      </c>
      <c r="C43" s="81" t="s">
        <v>161</v>
      </c>
      <c r="D43" s="87" t="e">
        <f>#REF!+#REF!+#REF!</f>
        <v>#REF!</v>
      </c>
      <c r="E43" s="87" t="e">
        <f>#REF!+#REF!+#REF!</f>
        <v>#REF!</v>
      </c>
      <c r="F43" s="87" t="e">
        <f>#REF!+#REF!+#REF!</f>
        <v>#REF!</v>
      </c>
      <c r="G43" s="87" t="e">
        <f>#REF!+#REF!+#REF!</f>
        <v>#REF!</v>
      </c>
      <c r="H43" s="87"/>
      <c r="I43" s="161">
        <v>0</v>
      </c>
      <c r="J43" s="161">
        <v>3</v>
      </c>
      <c r="K43" s="161">
        <v>3</v>
      </c>
    </row>
    <row r="44" spans="1:11" s="70" customFormat="1" ht="12" customHeight="1" thickBot="1">
      <c r="A44" s="66" t="s">
        <v>6</v>
      </c>
      <c r="B44" s="67" t="s">
        <v>162</v>
      </c>
      <c r="C44" s="68" t="s">
        <v>163</v>
      </c>
      <c r="D44" s="69" t="e">
        <f aca="true" t="shared" si="5" ref="D44:K44">SUM(D45:D49)</f>
        <v>#REF!</v>
      </c>
      <c r="E44" s="69" t="e">
        <f t="shared" si="5"/>
        <v>#REF!</v>
      </c>
      <c r="F44" s="69" t="e">
        <f t="shared" si="5"/>
        <v>#REF!</v>
      </c>
      <c r="G44" s="69" t="e">
        <f t="shared" si="5"/>
        <v>#REF!</v>
      </c>
      <c r="H44" s="69" t="e">
        <f t="shared" si="5"/>
        <v>#REF!</v>
      </c>
      <c r="I44" s="157">
        <f t="shared" si="5"/>
        <v>0</v>
      </c>
      <c r="J44" s="157">
        <f t="shared" si="5"/>
        <v>0</v>
      </c>
      <c r="K44" s="157">
        <f t="shared" si="5"/>
        <v>0</v>
      </c>
    </row>
    <row r="45" spans="1:11" s="70" customFormat="1" ht="12" customHeight="1">
      <c r="A45" s="71" t="s">
        <v>164</v>
      </c>
      <c r="B45" s="72" t="s">
        <v>165</v>
      </c>
      <c r="C45" s="73" t="s">
        <v>166</v>
      </c>
      <c r="D45" s="90" t="e">
        <f>#REF!+#REF!+#REF!</f>
        <v>#REF!</v>
      </c>
      <c r="E45" s="90" t="e">
        <f>#REF!+#REF!+#REF!</f>
        <v>#REF!</v>
      </c>
      <c r="F45" s="90" t="e">
        <f>#REF!+#REF!+#REF!</f>
        <v>#REF!</v>
      </c>
      <c r="G45" s="90" t="e">
        <f>#REF!+#REF!+#REF!</f>
        <v>#REF!</v>
      </c>
      <c r="H45" s="90" t="e">
        <f>#REF!+#REF!+#REF!</f>
        <v>#REF!</v>
      </c>
      <c r="I45" s="162">
        <v>0</v>
      </c>
      <c r="J45" s="162">
        <v>0</v>
      </c>
      <c r="K45" s="162">
        <v>0</v>
      </c>
    </row>
    <row r="46" spans="1:11" s="70" customFormat="1" ht="12" customHeight="1">
      <c r="A46" s="75" t="s">
        <v>167</v>
      </c>
      <c r="B46" s="76" t="s">
        <v>168</v>
      </c>
      <c r="C46" s="77" t="s">
        <v>169</v>
      </c>
      <c r="D46" s="86" t="e">
        <f>#REF!+#REF!+#REF!</f>
        <v>#REF!</v>
      </c>
      <c r="E46" s="86" t="e">
        <f>#REF!+#REF!+#REF!</f>
        <v>#REF!</v>
      </c>
      <c r="F46" s="86" t="e">
        <f>#REF!+#REF!+#REF!</f>
        <v>#REF!</v>
      </c>
      <c r="G46" s="86" t="e">
        <f>#REF!+#REF!+#REF!</f>
        <v>#REF!</v>
      </c>
      <c r="H46" s="86" t="e">
        <f>#REF!+#REF!+#REF!</f>
        <v>#REF!</v>
      </c>
      <c r="I46" s="160">
        <v>0</v>
      </c>
      <c r="J46" s="160">
        <v>0</v>
      </c>
      <c r="K46" s="160">
        <v>0</v>
      </c>
    </row>
    <row r="47" spans="1:11" s="70" customFormat="1" ht="12" customHeight="1">
      <c r="A47" s="75" t="s">
        <v>170</v>
      </c>
      <c r="B47" s="76" t="s">
        <v>171</v>
      </c>
      <c r="C47" s="77" t="s">
        <v>172</v>
      </c>
      <c r="D47" s="86" t="e">
        <f>#REF!+#REF!+#REF!</f>
        <v>#REF!</v>
      </c>
      <c r="E47" s="86" t="e">
        <f>#REF!+#REF!+#REF!</f>
        <v>#REF!</v>
      </c>
      <c r="F47" s="86" t="e">
        <f>#REF!+#REF!+#REF!</f>
        <v>#REF!</v>
      </c>
      <c r="G47" s="86" t="e">
        <f>#REF!+#REF!+#REF!</f>
        <v>#REF!</v>
      </c>
      <c r="H47" s="86" t="e">
        <f>#REF!+#REF!+#REF!</f>
        <v>#REF!</v>
      </c>
      <c r="I47" s="160">
        <v>0</v>
      </c>
      <c r="J47" s="160">
        <v>0</v>
      </c>
      <c r="K47" s="160">
        <v>0</v>
      </c>
    </row>
    <row r="48" spans="1:11" s="70" customFormat="1" ht="12" customHeight="1">
      <c r="A48" s="75" t="s">
        <v>173</v>
      </c>
      <c r="B48" s="76" t="s">
        <v>174</v>
      </c>
      <c r="C48" s="77" t="s">
        <v>175</v>
      </c>
      <c r="D48" s="86" t="e">
        <f>#REF!+#REF!+#REF!</f>
        <v>#REF!</v>
      </c>
      <c r="E48" s="86" t="e">
        <f>#REF!+#REF!+#REF!</f>
        <v>#REF!</v>
      </c>
      <c r="F48" s="86" t="e">
        <f>#REF!+#REF!+#REF!</f>
        <v>#REF!</v>
      </c>
      <c r="G48" s="86" t="e">
        <f>#REF!+#REF!+#REF!</f>
        <v>#REF!</v>
      </c>
      <c r="H48" s="86" t="e">
        <f>#REF!+#REF!+#REF!</f>
        <v>#REF!</v>
      </c>
      <c r="I48" s="160">
        <v>0</v>
      </c>
      <c r="J48" s="160">
        <v>0</v>
      </c>
      <c r="K48" s="160">
        <v>0</v>
      </c>
    </row>
    <row r="49" spans="1:11" s="70" customFormat="1" ht="12" customHeight="1" thickBot="1">
      <c r="A49" s="79" t="s">
        <v>176</v>
      </c>
      <c r="B49" s="76" t="s">
        <v>177</v>
      </c>
      <c r="C49" s="81" t="s">
        <v>178</v>
      </c>
      <c r="D49" s="87" t="e">
        <f>#REF!+#REF!+#REF!</f>
        <v>#REF!</v>
      </c>
      <c r="E49" s="87" t="e">
        <f>#REF!+#REF!+#REF!</f>
        <v>#REF!</v>
      </c>
      <c r="F49" s="87" t="e">
        <f>#REF!+#REF!+#REF!</f>
        <v>#REF!</v>
      </c>
      <c r="G49" s="87" t="e">
        <f>#REF!+#REF!+#REF!</f>
        <v>#REF!</v>
      </c>
      <c r="H49" s="87" t="e">
        <f>#REF!+#REF!+#REF!</f>
        <v>#REF!</v>
      </c>
      <c r="I49" s="161">
        <v>0</v>
      </c>
      <c r="J49" s="161">
        <v>0</v>
      </c>
      <c r="K49" s="161">
        <v>0</v>
      </c>
    </row>
    <row r="50" spans="1:11" s="70" customFormat="1" ht="12" customHeight="1" thickBot="1">
      <c r="A50" s="66" t="s">
        <v>179</v>
      </c>
      <c r="B50" s="67" t="s">
        <v>180</v>
      </c>
      <c r="C50" s="68" t="s">
        <v>181</v>
      </c>
      <c r="D50" s="69" t="e">
        <f aca="true" t="shared" si="6" ref="D50:K50">SUM(D51:D55)</f>
        <v>#REF!</v>
      </c>
      <c r="E50" s="69" t="e">
        <f t="shared" si="6"/>
        <v>#REF!</v>
      </c>
      <c r="F50" s="69" t="e">
        <f t="shared" si="6"/>
        <v>#REF!</v>
      </c>
      <c r="G50" s="69" t="e">
        <f t="shared" si="6"/>
        <v>#REF!</v>
      </c>
      <c r="H50" s="69" t="e">
        <f t="shared" si="6"/>
        <v>#REF!</v>
      </c>
      <c r="I50" s="157">
        <f t="shared" si="6"/>
        <v>0</v>
      </c>
      <c r="J50" s="157">
        <f t="shared" si="6"/>
        <v>0</v>
      </c>
      <c r="K50" s="157">
        <f t="shared" si="6"/>
        <v>0</v>
      </c>
    </row>
    <row r="51" spans="1:11" s="70" customFormat="1" ht="12.75">
      <c r="A51" s="71" t="s">
        <v>182</v>
      </c>
      <c r="B51" s="72" t="s">
        <v>183</v>
      </c>
      <c r="C51" s="73" t="s">
        <v>184</v>
      </c>
      <c r="D51" s="74" t="e">
        <f>#REF!+#REF!+#REF!</f>
        <v>#REF!</v>
      </c>
      <c r="E51" s="74" t="e">
        <f>#REF!+#REF!+#REF!</f>
        <v>#REF!</v>
      </c>
      <c r="F51" s="74" t="e">
        <f>#REF!+#REF!+#REF!</f>
        <v>#REF!</v>
      </c>
      <c r="G51" s="74" t="e">
        <f>#REF!+#REF!+#REF!</f>
        <v>#REF!</v>
      </c>
      <c r="H51" s="74" t="e">
        <f>#REF!+#REF!+#REF!</f>
        <v>#REF!</v>
      </c>
      <c r="I51" s="91">
        <v>0</v>
      </c>
      <c r="J51" s="91">
        <v>0</v>
      </c>
      <c r="K51" s="91">
        <v>0</v>
      </c>
    </row>
    <row r="52" spans="1:11" s="70" customFormat="1" ht="12" customHeight="1">
      <c r="A52" s="71" t="s">
        <v>185</v>
      </c>
      <c r="B52" s="76" t="s">
        <v>186</v>
      </c>
      <c r="C52" s="77" t="s">
        <v>187</v>
      </c>
      <c r="D52" s="74" t="e">
        <f>#REF!+#REF!+#REF!</f>
        <v>#REF!</v>
      </c>
      <c r="E52" s="74" t="e">
        <f>#REF!+#REF!+#REF!</f>
        <v>#REF!</v>
      </c>
      <c r="F52" s="74" t="e">
        <f>#REF!+#REF!+#REF!</f>
        <v>#REF!</v>
      </c>
      <c r="G52" s="74" t="e">
        <f>#REF!+#REF!+#REF!</f>
        <v>#REF!</v>
      </c>
      <c r="H52" s="74" t="e">
        <f>#REF!+#REF!+#REF!</f>
        <v>#REF!</v>
      </c>
      <c r="I52" s="91">
        <v>0</v>
      </c>
      <c r="J52" s="91">
        <v>0</v>
      </c>
      <c r="K52" s="91">
        <v>0</v>
      </c>
    </row>
    <row r="53" spans="1:11" s="70" customFormat="1" ht="13.5" customHeight="1">
      <c r="A53" s="71" t="s">
        <v>188</v>
      </c>
      <c r="B53" s="76" t="s">
        <v>189</v>
      </c>
      <c r="C53" s="77" t="s">
        <v>190</v>
      </c>
      <c r="D53" s="74" t="e">
        <f>#REF!+#REF!+#REF!</f>
        <v>#REF!</v>
      </c>
      <c r="E53" s="74" t="e">
        <f>#REF!+#REF!+#REF!</f>
        <v>#REF!</v>
      </c>
      <c r="F53" s="74" t="e">
        <f>#REF!+#REF!+#REF!</f>
        <v>#REF!</v>
      </c>
      <c r="G53" s="74" t="e">
        <f>#REF!+#REF!+#REF!</f>
        <v>#REF!</v>
      </c>
      <c r="H53" s="74" t="e">
        <f>#REF!+#REF!+#REF!</f>
        <v>#REF!</v>
      </c>
      <c r="I53" s="91">
        <v>0</v>
      </c>
      <c r="J53" s="91">
        <v>0</v>
      </c>
      <c r="K53" s="91">
        <v>0</v>
      </c>
    </row>
    <row r="54" spans="1:11" s="70" customFormat="1" ht="12.75">
      <c r="A54" s="71" t="s">
        <v>191</v>
      </c>
      <c r="B54" s="76" t="s">
        <v>192</v>
      </c>
      <c r="C54" s="77" t="s">
        <v>193</v>
      </c>
      <c r="D54" s="74" t="e">
        <f>#REF!+#REF!+#REF!</f>
        <v>#REF!</v>
      </c>
      <c r="E54" s="74" t="e">
        <f>#REF!+#REF!+#REF!</f>
        <v>#REF!</v>
      </c>
      <c r="F54" s="74" t="e">
        <f>#REF!+#REF!+#REF!</f>
        <v>#REF!</v>
      </c>
      <c r="G54" s="74" t="e">
        <f>#REF!+#REF!+#REF!</f>
        <v>#REF!</v>
      </c>
      <c r="H54" s="74" t="e">
        <f>#REF!+#REF!+#REF!</f>
        <v>#REF!</v>
      </c>
      <c r="I54" s="91">
        <v>0</v>
      </c>
      <c r="J54" s="91">
        <v>0</v>
      </c>
      <c r="K54" s="91">
        <v>0</v>
      </c>
    </row>
    <row r="55" spans="1:11" s="70" customFormat="1" ht="12" customHeight="1" thickBot="1">
      <c r="A55" s="71" t="s">
        <v>194</v>
      </c>
      <c r="B55" s="76" t="s">
        <v>195</v>
      </c>
      <c r="C55" s="77" t="s">
        <v>196</v>
      </c>
      <c r="D55" s="74" t="e">
        <f>#REF!+#REF!+#REF!</f>
        <v>#REF!</v>
      </c>
      <c r="E55" s="74" t="e">
        <f>#REF!+#REF!+#REF!</f>
        <v>#REF!</v>
      </c>
      <c r="F55" s="74" t="e">
        <f>#REF!+#REF!+#REF!</f>
        <v>#REF!</v>
      </c>
      <c r="G55" s="74" t="e">
        <f>#REF!+#REF!+#REF!</f>
        <v>#REF!</v>
      </c>
      <c r="H55" s="74" t="e">
        <f>#REF!+#REF!+#REF!</f>
        <v>#REF!</v>
      </c>
      <c r="I55" s="91">
        <v>0</v>
      </c>
      <c r="J55" s="91">
        <v>0</v>
      </c>
      <c r="K55" s="91">
        <v>0</v>
      </c>
    </row>
    <row r="56" spans="1:11" s="70" customFormat="1" ht="12" customHeight="1" thickBot="1">
      <c r="A56" s="66" t="s">
        <v>8</v>
      </c>
      <c r="B56" s="67" t="s">
        <v>197</v>
      </c>
      <c r="C56" s="83" t="s">
        <v>198</v>
      </c>
      <c r="D56" s="69" t="e">
        <f aca="true" t="shared" si="7" ref="D56:K56">SUM(D57:D59)</f>
        <v>#REF!</v>
      </c>
      <c r="E56" s="69" t="e">
        <f t="shared" si="7"/>
        <v>#REF!</v>
      </c>
      <c r="F56" s="69" t="e">
        <f t="shared" si="7"/>
        <v>#REF!</v>
      </c>
      <c r="G56" s="69" t="e">
        <f t="shared" si="7"/>
        <v>#REF!</v>
      </c>
      <c r="H56" s="69" t="e">
        <f t="shared" si="7"/>
        <v>#REF!</v>
      </c>
      <c r="I56" s="157">
        <f t="shared" si="7"/>
        <v>0</v>
      </c>
      <c r="J56" s="157">
        <f t="shared" si="7"/>
        <v>0</v>
      </c>
      <c r="K56" s="157">
        <f t="shared" si="7"/>
        <v>0</v>
      </c>
    </row>
    <row r="57" spans="1:11" s="70" customFormat="1" ht="12" customHeight="1">
      <c r="A57" s="71" t="s">
        <v>199</v>
      </c>
      <c r="B57" s="72" t="s">
        <v>200</v>
      </c>
      <c r="C57" s="73" t="s">
        <v>201</v>
      </c>
      <c r="D57" s="86" t="e">
        <f>#REF!+#REF!+#REF!</f>
        <v>#REF!</v>
      </c>
      <c r="E57" s="86" t="e">
        <f>#REF!+#REF!+#REF!</f>
        <v>#REF!</v>
      </c>
      <c r="F57" s="86" t="e">
        <f>#REF!+#REF!+#REF!</f>
        <v>#REF!</v>
      </c>
      <c r="G57" s="86" t="e">
        <f>#REF!+#REF!+#REF!</f>
        <v>#REF!</v>
      </c>
      <c r="H57" s="86" t="e">
        <f>#REF!+#REF!+#REF!</f>
        <v>#REF!</v>
      </c>
      <c r="I57" s="160">
        <v>0</v>
      </c>
      <c r="J57" s="160">
        <v>0</v>
      </c>
      <c r="K57" s="160">
        <v>0</v>
      </c>
    </row>
    <row r="58" spans="1:11" s="70" customFormat="1" ht="12" customHeight="1">
      <c r="A58" s="71" t="s">
        <v>202</v>
      </c>
      <c r="B58" s="72" t="s">
        <v>203</v>
      </c>
      <c r="C58" s="77" t="s">
        <v>204</v>
      </c>
      <c r="D58" s="86" t="e">
        <f>#REF!+#REF!+#REF!</f>
        <v>#REF!</v>
      </c>
      <c r="E58" s="86" t="e">
        <f>#REF!+#REF!+#REF!</f>
        <v>#REF!</v>
      </c>
      <c r="F58" s="86" t="e">
        <f>#REF!+#REF!+#REF!</f>
        <v>#REF!</v>
      </c>
      <c r="G58" s="86" t="e">
        <f>#REF!+#REF!+#REF!</f>
        <v>#REF!</v>
      </c>
      <c r="H58" s="86" t="e">
        <f>#REF!+#REF!+#REF!</f>
        <v>#REF!</v>
      </c>
      <c r="I58" s="160">
        <v>0</v>
      </c>
      <c r="J58" s="160">
        <v>0</v>
      </c>
      <c r="K58" s="160">
        <v>0</v>
      </c>
    </row>
    <row r="59" spans="1:11" s="70" customFormat="1" ht="11.25" customHeight="1">
      <c r="A59" s="71" t="s">
        <v>205</v>
      </c>
      <c r="B59" s="72" t="s">
        <v>206</v>
      </c>
      <c r="C59" s="77" t="s">
        <v>207</v>
      </c>
      <c r="D59" s="86" t="e">
        <f>#REF!+#REF!+#REF!</f>
        <v>#REF!</v>
      </c>
      <c r="E59" s="86" t="e">
        <f>#REF!+#REF!+#REF!</f>
        <v>#REF!</v>
      </c>
      <c r="F59" s="86" t="e">
        <f>#REF!+#REF!+#REF!</f>
        <v>#REF!</v>
      </c>
      <c r="G59" s="86" t="e">
        <f>#REF!+#REF!+#REF!</f>
        <v>#REF!</v>
      </c>
      <c r="H59" s="86" t="e">
        <f>#REF!+#REF!+#REF!</f>
        <v>#REF!</v>
      </c>
      <c r="I59" s="160">
        <v>0</v>
      </c>
      <c r="J59" s="160">
        <v>0</v>
      </c>
      <c r="K59" s="160">
        <v>0</v>
      </c>
    </row>
    <row r="60" spans="1:11" s="70" customFormat="1" ht="12" customHeight="1">
      <c r="A60" s="71" t="s">
        <v>208</v>
      </c>
      <c r="B60" s="92" t="s">
        <v>209</v>
      </c>
      <c r="C60" s="81" t="s">
        <v>210</v>
      </c>
      <c r="D60" s="86" t="e">
        <f>#REF!+#REF!+#REF!</f>
        <v>#REF!</v>
      </c>
      <c r="E60" s="86" t="e">
        <f>#REF!+#REF!+#REF!</f>
        <v>#REF!</v>
      </c>
      <c r="F60" s="86" t="e">
        <f>#REF!+#REF!+#REF!</f>
        <v>#REF!</v>
      </c>
      <c r="G60" s="86" t="e">
        <f>#REF!+#REF!+#REF!</f>
        <v>#REF!</v>
      </c>
      <c r="H60" s="86" t="e">
        <f>#REF!+#REF!+#REF!</f>
        <v>#REF!</v>
      </c>
      <c r="I60" s="160">
        <v>0</v>
      </c>
      <c r="J60" s="160">
        <v>0</v>
      </c>
      <c r="K60" s="160">
        <v>0</v>
      </c>
    </row>
    <row r="61" spans="1:11" s="70" customFormat="1" ht="12" customHeight="1" thickBot="1">
      <c r="A61" s="71" t="s">
        <v>211</v>
      </c>
      <c r="B61" s="80" t="s">
        <v>212</v>
      </c>
      <c r="C61" s="81" t="s">
        <v>213</v>
      </c>
      <c r="D61" s="86" t="e">
        <f>#REF!+#REF!+#REF!</f>
        <v>#REF!</v>
      </c>
      <c r="E61" s="86" t="e">
        <f>#REF!+#REF!+#REF!</f>
        <v>#REF!</v>
      </c>
      <c r="F61" s="86" t="e">
        <f>#REF!+#REF!+#REF!</f>
        <v>#REF!</v>
      </c>
      <c r="G61" s="86" t="e">
        <f>#REF!+#REF!+#REF!</f>
        <v>#REF!</v>
      </c>
      <c r="H61" s="86" t="e">
        <f>#REF!+#REF!+#REF!</f>
        <v>#REF!</v>
      </c>
      <c r="I61" s="160">
        <v>0</v>
      </c>
      <c r="J61" s="160">
        <v>0</v>
      </c>
      <c r="K61" s="160">
        <v>0</v>
      </c>
    </row>
    <row r="62" spans="1:11" s="70" customFormat="1" ht="12" customHeight="1" thickBot="1">
      <c r="A62" s="66" t="s">
        <v>214</v>
      </c>
      <c r="B62" s="67"/>
      <c r="C62" s="68" t="s">
        <v>215</v>
      </c>
      <c r="D62" s="84" t="e">
        <f aca="true" t="shared" si="8" ref="D62:K62">+D6+D13+D19+D25+D33+D44+D50+D56</f>
        <v>#REF!</v>
      </c>
      <c r="E62" s="84" t="e">
        <f t="shared" si="8"/>
        <v>#REF!</v>
      </c>
      <c r="F62" s="84" t="e">
        <f t="shared" si="8"/>
        <v>#REF!</v>
      </c>
      <c r="G62" s="84" t="e">
        <f t="shared" si="8"/>
        <v>#REF!</v>
      </c>
      <c r="H62" s="84" t="e">
        <f t="shared" si="8"/>
        <v>#REF!</v>
      </c>
      <c r="I62" s="158">
        <f t="shared" si="8"/>
        <v>0</v>
      </c>
      <c r="J62" s="158">
        <f t="shared" si="8"/>
        <v>2577</v>
      </c>
      <c r="K62" s="158">
        <f t="shared" si="8"/>
        <v>2577</v>
      </c>
    </row>
    <row r="63" spans="1:11" s="70" customFormat="1" ht="12" customHeight="1" thickBot="1">
      <c r="A63" s="93" t="s">
        <v>216</v>
      </c>
      <c r="B63" s="67" t="s">
        <v>217</v>
      </c>
      <c r="C63" s="83" t="s">
        <v>218</v>
      </c>
      <c r="D63" s="69" t="e">
        <f aca="true" t="shared" si="9" ref="D63:K63">SUM(D64:D66)</f>
        <v>#REF!</v>
      </c>
      <c r="E63" s="69" t="e">
        <f t="shared" si="9"/>
        <v>#REF!</v>
      </c>
      <c r="F63" s="69" t="e">
        <f t="shared" si="9"/>
        <v>#REF!</v>
      </c>
      <c r="G63" s="69" t="e">
        <f t="shared" si="9"/>
        <v>#REF!</v>
      </c>
      <c r="H63" s="69" t="e">
        <f t="shared" si="9"/>
        <v>#REF!</v>
      </c>
      <c r="I63" s="157">
        <f t="shared" si="9"/>
        <v>0</v>
      </c>
      <c r="J63" s="157">
        <f t="shared" si="9"/>
        <v>0</v>
      </c>
      <c r="K63" s="157">
        <f t="shared" si="9"/>
        <v>0</v>
      </c>
    </row>
    <row r="64" spans="1:11" s="70" customFormat="1" ht="12" customHeight="1">
      <c r="A64" s="71" t="s">
        <v>219</v>
      </c>
      <c r="B64" s="72" t="s">
        <v>220</v>
      </c>
      <c r="C64" s="73" t="s">
        <v>221</v>
      </c>
      <c r="D64" s="86" t="e">
        <f>#REF!+#REF!+#REF!</f>
        <v>#REF!</v>
      </c>
      <c r="E64" s="86" t="e">
        <f>#REF!+#REF!+#REF!</f>
        <v>#REF!</v>
      </c>
      <c r="F64" s="86" t="e">
        <f>#REF!+#REF!+#REF!</f>
        <v>#REF!</v>
      </c>
      <c r="G64" s="86" t="e">
        <f>#REF!+#REF!+#REF!</f>
        <v>#REF!</v>
      </c>
      <c r="H64" s="86" t="e">
        <f>#REF!+#REF!+#REF!</f>
        <v>#REF!</v>
      </c>
      <c r="I64" s="160">
        <v>0</v>
      </c>
      <c r="J64" s="160">
        <v>0</v>
      </c>
      <c r="K64" s="160">
        <v>0</v>
      </c>
    </row>
    <row r="65" spans="1:11" s="70" customFormat="1" ht="12" customHeight="1">
      <c r="A65" s="75" t="s">
        <v>222</v>
      </c>
      <c r="B65" s="72" t="s">
        <v>223</v>
      </c>
      <c r="C65" s="77" t="s">
        <v>224</v>
      </c>
      <c r="D65" s="86" t="e">
        <f>#REF!+#REF!+#REF!</f>
        <v>#REF!</v>
      </c>
      <c r="E65" s="86" t="e">
        <f>#REF!+#REF!+#REF!</f>
        <v>#REF!</v>
      </c>
      <c r="F65" s="86" t="e">
        <f>#REF!+#REF!+#REF!</f>
        <v>#REF!</v>
      </c>
      <c r="G65" s="86" t="e">
        <f>#REF!+#REF!+#REF!</f>
        <v>#REF!</v>
      </c>
      <c r="H65" s="86" t="e">
        <f>#REF!+#REF!+#REF!</f>
        <v>#REF!</v>
      </c>
      <c r="I65" s="160">
        <v>0</v>
      </c>
      <c r="J65" s="160">
        <v>0</v>
      </c>
      <c r="K65" s="160">
        <v>0</v>
      </c>
    </row>
    <row r="66" spans="1:11" s="70" customFormat="1" ht="12" customHeight="1" thickBot="1">
      <c r="A66" s="79" t="s">
        <v>225</v>
      </c>
      <c r="B66" s="72" t="s">
        <v>226</v>
      </c>
      <c r="C66" s="94" t="s">
        <v>227</v>
      </c>
      <c r="D66" s="86" t="e">
        <f>#REF!+#REF!+#REF!</f>
        <v>#REF!</v>
      </c>
      <c r="E66" s="86" t="e">
        <f>#REF!+#REF!+#REF!</f>
        <v>#REF!</v>
      </c>
      <c r="F66" s="86" t="e">
        <f>#REF!+#REF!+#REF!</f>
        <v>#REF!</v>
      </c>
      <c r="G66" s="86" t="e">
        <f>#REF!+#REF!+#REF!</f>
        <v>#REF!</v>
      </c>
      <c r="H66" s="86" t="e">
        <f>#REF!+#REF!+#REF!</f>
        <v>#REF!</v>
      </c>
      <c r="I66" s="160">
        <v>0</v>
      </c>
      <c r="J66" s="160">
        <v>0</v>
      </c>
      <c r="K66" s="160">
        <v>0</v>
      </c>
    </row>
    <row r="67" spans="1:11" s="70" customFormat="1" ht="12" customHeight="1" thickBot="1">
      <c r="A67" s="93" t="s">
        <v>228</v>
      </c>
      <c r="B67" s="67" t="s">
        <v>229</v>
      </c>
      <c r="C67" s="83" t="s">
        <v>230</v>
      </c>
      <c r="D67" s="69" t="e">
        <f aca="true" t="shared" si="10" ref="D67:K67">SUM(D68:D71)</f>
        <v>#REF!</v>
      </c>
      <c r="E67" s="69" t="e">
        <f t="shared" si="10"/>
        <v>#REF!</v>
      </c>
      <c r="F67" s="69" t="e">
        <f t="shared" si="10"/>
        <v>#REF!</v>
      </c>
      <c r="G67" s="69" t="e">
        <f t="shared" si="10"/>
        <v>#REF!</v>
      </c>
      <c r="H67" s="69" t="e">
        <f t="shared" si="10"/>
        <v>#REF!</v>
      </c>
      <c r="I67" s="157">
        <f t="shared" si="10"/>
        <v>0</v>
      </c>
      <c r="J67" s="157">
        <f t="shared" si="10"/>
        <v>0</v>
      </c>
      <c r="K67" s="157">
        <f t="shared" si="10"/>
        <v>0</v>
      </c>
    </row>
    <row r="68" spans="1:11" s="70" customFormat="1" ht="12" customHeight="1">
      <c r="A68" s="71" t="s">
        <v>231</v>
      </c>
      <c r="B68" s="72" t="s">
        <v>232</v>
      </c>
      <c r="C68" s="73" t="s">
        <v>233</v>
      </c>
      <c r="D68" s="86" t="e">
        <f>#REF!+#REF!+#REF!</f>
        <v>#REF!</v>
      </c>
      <c r="E68" s="86" t="e">
        <f>#REF!+#REF!+#REF!</f>
        <v>#REF!</v>
      </c>
      <c r="F68" s="86" t="e">
        <f>#REF!+#REF!+#REF!</f>
        <v>#REF!</v>
      </c>
      <c r="G68" s="86" t="e">
        <f>#REF!+#REF!+#REF!</f>
        <v>#REF!</v>
      </c>
      <c r="H68" s="86" t="e">
        <f>#REF!+#REF!+#REF!</f>
        <v>#REF!</v>
      </c>
      <c r="I68" s="160"/>
      <c r="J68" s="160"/>
      <c r="K68" s="160"/>
    </row>
    <row r="69" spans="1:11" s="70" customFormat="1" ht="12" customHeight="1">
      <c r="A69" s="75" t="s">
        <v>234</v>
      </c>
      <c r="B69" s="72" t="s">
        <v>235</v>
      </c>
      <c r="C69" s="77" t="s">
        <v>236</v>
      </c>
      <c r="D69" s="86" t="e">
        <f>#REF!+#REF!+#REF!</f>
        <v>#REF!</v>
      </c>
      <c r="E69" s="86" t="e">
        <f>#REF!+#REF!+#REF!</f>
        <v>#REF!</v>
      </c>
      <c r="F69" s="86" t="e">
        <f>#REF!+#REF!+#REF!</f>
        <v>#REF!</v>
      </c>
      <c r="G69" s="86" t="e">
        <f>#REF!+#REF!+#REF!</f>
        <v>#REF!</v>
      </c>
      <c r="H69" s="86" t="e">
        <f>#REF!+#REF!+#REF!</f>
        <v>#REF!</v>
      </c>
      <c r="I69" s="160">
        <v>0</v>
      </c>
      <c r="J69" s="160">
        <v>0</v>
      </c>
      <c r="K69" s="160">
        <v>0</v>
      </c>
    </row>
    <row r="70" spans="1:11" s="70" customFormat="1" ht="12" customHeight="1">
      <c r="A70" s="75" t="s">
        <v>237</v>
      </c>
      <c r="B70" s="72" t="s">
        <v>238</v>
      </c>
      <c r="C70" s="77" t="s">
        <v>239</v>
      </c>
      <c r="D70" s="86" t="e">
        <f>#REF!+#REF!+#REF!</f>
        <v>#REF!</v>
      </c>
      <c r="E70" s="86" t="e">
        <f>#REF!+#REF!+#REF!</f>
        <v>#REF!</v>
      </c>
      <c r="F70" s="86" t="e">
        <f>#REF!+#REF!+#REF!</f>
        <v>#REF!</v>
      </c>
      <c r="G70" s="86" t="e">
        <f>#REF!+#REF!+#REF!</f>
        <v>#REF!</v>
      </c>
      <c r="H70" s="86" t="e">
        <f>#REF!+#REF!+#REF!</f>
        <v>#REF!</v>
      </c>
      <c r="I70" s="160">
        <v>0</v>
      </c>
      <c r="J70" s="160">
        <v>0</v>
      </c>
      <c r="K70" s="160">
        <v>0</v>
      </c>
    </row>
    <row r="71" spans="1:11" s="70" customFormat="1" ht="12" customHeight="1" thickBot="1">
      <c r="A71" s="79" t="s">
        <v>240</v>
      </c>
      <c r="B71" s="72" t="s">
        <v>241</v>
      </c>
      <c r="C71" s="81" t="s">
        <v>242</v>
      </c>
      <c r="D71" s="86" t="e">
        <f>#REF!+#REF!+#REF!</f>
        <v>#REF!</v>
      </c>
      <c r="E71" s="86" t="e">
        <f>#REF!+#REF!+#REF!</f>
        <v>#REF!</v>
      </c>
      <c r="F71" s="86" t="e">
        <f>#REF!+#REF!+#REF!</f>
        <v>#REF!</v>
      </c>
      <c r="G71" s="86" t="e">
        <f>#REF!+#REF!+#REF!</f>
        <v>#REF!</v>
      </c>
      <c r="H71" s="86" t="e">
        <f>#REF!+#REF!+#REF!</f>
        <v>#REF!</v>
      </c>
      <c r="I71" s="160">
        <v>0</v>
      </c>
      <c r="J71" s="160">
        <v>0</v>
      </c>
      <c r="K71" s="160">
        <v>0</v>
      </c>
    </row>
    <row r="72" spans="1:11" s="70" customFormat="1" ht="12" customHeight="1" thickBot="1">
      <c r="A72" s="93" t="s">
        <v>243</v>
      </c>
      <c r="B72" s="67" t="s">
        <v>244</v>
      </c>
      <c r="C72" s="83" t="s">
        <v>245</v>
      </c>
      <c r="D72" s="69" t="e">
        <f aca="true" t="shared" si="11" ref="D72:K72">SUM(D73:D74)</f>
        <v>#REF!</v>
      </c>
      <c r="E72" s="69" t="e">
        <f t="shared" si="11"/>
        <v>#REF!</v>
      </c>
      <c r="F72" s="69" t="e">
        <f t="shared" si="11"/>
        <v>#REF!</v>
      </c>
      <c r="G72" s="69" t="e">
        <f t="shared" si="11"/>
        <v>#REF!</v>
      </c>
      <c r="H72" s="69" t="e">
        <f t="shared" si="11"/>
        <v>#REF!</v>
      </c>
      <c r="I72" s="157">
        <f t="shared" si="11"/>
        <v>398000</v>
      </c>
      <c r="J72" s="157">
        <f t="shared" si="11"/>
        <v>531982</v>
      </c>
      <c r="K72" s="157">
        <f t="shared" si="11"/>
        <v>531982</v>
      </c>
    </row>
    <row r="73" spans="1:11" s="70" customFormat="1" ht="12" customHeight="1">
      <c r="A73" s="71" t="s">
        <v>246</v>
      </c>
      <c r="B73" s="72" t="s">
        <v>247</v>
      </c>
      <c r="C73" s="73" t="s">
        <v>248</v>
      </c>
      <c r="D73" s="86" t="e">
        <f>#REF!+#REF!+#REF!</f>
        <v>#REF!</v>
      </c>
      <c r="E73" s="86" t="e">
        <f>#REF!+#REF!+#REF!</f>
        <v>#REF!</v>
      </c>
      <c r="F73" s="86" t="e">
        <f>#REF!+#REF!+#REF!</f>
        <v>#REF!</v>
      </c>
      <c r="G73" s="86" t="e">
        <f>#REF!+#REF!+#REF!</f>
        <v>#REF!</v>
      </c>
      <c r="H73" s="86" t="e">
        <f>#REF!+#REF!+#REF!</f>
        <v>#REF!</v>
      </c>
      <c r="I73" s="160">
        <v>398000</v>
      </c>
      <c r="J73" s="160">
        <v>531982</v>
      </c>
      <c r="K73" s="160">
        <v>531982</v>
      </c>
    </row>
    <row r="74" spans="1:11" s="70" customFormat="1" ht="12" customHeight="1" thickBot="1">
      <c r="A74" s="79" t="s">
        <v>249</v>
      </c>
      <c r="B74" s="72" t="s">
        <v>250</v>
      </c>
      <c r="C74" s="81" t="s">
        <v>251</v>
      </c>
      <c r="D74" s="86" t="e">
        <f>#REF!+#REF!+#REF!</f>
        <v>#REF!</v>
      </c>
      <c r="E74" s="86" t="e">
        <f>#REF!+#REF!+#REF!</f>
        <v>#REF!</v>
      </c>
      <c r="F74" s="86" t="e">
        <f>#REF!+#REF!+#REF!</f>
        <v>#REF!</v>
      </c>
      <c r="G74" s="86" t="e">
        <f>#REF!+#REF!+#REF!</f>
        <v>#REF!</v>
      </c>
      <c r="H74" s="86" t="e">
        <f>#REF!+#REF!+#REF!</f>
        <v>#REF!</v>
      </c>
      <c r="I74" s="160">
        <v>0</v>
      </c>
      <c r="J74" s="160">
        <v>0</v>
      </c>
      <c r="K74" s="160">
        <v>0</v>
      </c>
    </row>
    <row r="75" spans="1:11" s="70" customFormat="1" ht="12" customHeight="1" thickBot="1">
      <c r="A75" s="93" t="s">
        <v>252</v>
      </c>
      <c r="B75" s="67"/>
      <c r="C75" s="83" t="s">
        <v>253</v>
      </c>
      <c r="D75" s="69" t="e">
        <f>SUM(D76:D80)</f>
        <v>#REF!</v>
      </c>
      <c r="E75" s="69" t="e">
        <f>SUM(E76:E80)</f>
        <v>#REF!</v>
      </c>
      <c r="F75" s="69" t="e">
        <f>SUM(F76:F80)</f>
        <v>#REF!</v>
      </c>
      <c r="G75" s="69" t="e">
        <f>SUM(G76:G80)</f>
        <v>#REF!</v>
      </c>
      <c r="H75" s="69" t="e">
        <f>SUM(H76:H80)</f>
        <v>#REF!</v>
      </c>
      <c r="I75" s="157">
        <f>I78</f>
        <v>24789000</v>
      </c>
      <c r="J75" s="157">
        <f>J78</f>
        <v>25281969</v>
      </c>
      <c r="K75" s="157">
        <f>K78</f>
        <v>25281969</v>
      </c>
    </row>
    <row r="76" spans="1:11" s="70" customFormat="1" ht="12" customHeight="1">
      <c r="A76" s="71" t="s">
        <v>254</v>
      </c>
      <c r="B76" s="72" t="s">
        <v>255</v>
      </c>
      <c r="C76" s="73" t="s">
        <v>256</v>
      </c>
      <c r="D76" s="86" t="e">
        <f>#REF!+#REF!+#REF!</f>
        <v>#REF!</v>
      </c>
      <c r="E76" s="86" t="e">
        <f>#REF!+#REF!+#REF!</f>
        <v>#REF!</v>
      </c>
      <c r="F76" s="86" t="e">
        <f>#REF!+#REF!+#REF!</f>
        <v>#REF!</v>
      </c>
      <c r="G76" s="86" t="e">
        <f>#REF!+#REF!+#REF!</f>
        <v>#REF!</v>
      </c>
      <c r="H76" s="86" t="e">
        <f>#REF!+#REF!+#REF!</f>
        <v>#REF!</v>
      </c>
      <c r="I76" s="160">
        <v>0</v>
      </c>
      <c r="J76" s="160">
        <v>0</v>
      </c>
      <c r="K76" s="160">
        <v>0</v>
      </c>
    </row>
    <row r="77" spans="1:11" s="70" customFormat="1" ht="12" customHeight="1">
      <c r="A77" s="71" t="s">
        <v>257</v>
      </c>
      <c r="B77" s="76" t="s">
        <v>258</v>
      </c>
      <c r="C77" s="77" t="s">
        <v>259</v>
      </c>
      <c r="D77" s="86" t="e">
        <f>#REF!+#REF!+#REF!</f>
        <v>#REF!</v>
      </c>
      <c r="E77" s="86" t="e">
        <f>#REF!+#REF!+#REF!</f>
        <v>#REF!</v>
      </c>
      <c r="F77" s="86" t="e">
        <f>#REF!+#REF!+#REF!</f>
        <v>#REF!</v>
      </c>
      <c r="G77" s="86" t="e">
        <f>#REF!+#REF!+#REF!</f>
        <v>#REF!</v>
      </c>
      <c r="H77" s="86" t="e">
        <f>#REF!+#REF!+#REF!</f>
        <v>#REF!</v>
      </c>
      <c r="I77" s="160">
        <v>0</v>
      </c>
      <c r="J77" s="160">
        <v>0</v>
      </c>
      <c r="K77" s="160">
        <v>0</v>
      </c>
    </row>
    <row r="78" spans="1:11" s="70" customFormat="1" ht="12" customHeight="1">
      <c r="A78" s="71" t="s">
        <v>260</v>
      </c>
      <c r="B78" s="80" t="s">
        <v>813</v>
      </c>
      <c r="C78" s="81" t="s">
        <v>814</v>
      </c>
      <c r="D78" s="86"/>
      <c r="E78" s="86"/>
      <c r="F78" s="86"/>
      <c r="G78" s="86"/>
      <c r="H78" s="86"/>
      <c r="I78" s="160">
        <v>24789000</v>
      </c>
      <c r="J78" s="160">
        <v>25281969</v>
      </c>
      <c r="K78" s="160">
        <v>25281969</v>
      </c>
    </row>
    <row r="79" spans="1:11" s="70" customFormat="1" ht="12" customHeight="1">
      <c r="A79" s="71" t="s">
        <v>263</v>
      </c>
      <c r="B79" s="80" t="s">
        <v>264</v>
      </c>
      <c r="C79" s="81" t="s">
        <v>265</v>
      </c>
      <c r="D79" s="86"/>
      <c r="E79" s="86"/>
      <c r="F79" s="86"/>
      <c r="G79" s="86"/>
      <c r="H79" s="86"/>
      <c r="I79" s="160">
        <v>0</v>
      </c>
      <c r="J79" s="160">
        <v>0</v>
      </c>
      <c r="K79" s="160">
        <v>0</v>
      </c>
    </row>
    <row r="80" spans="1:11" s="70" customFormat="1" ht="12" customHeight="1" thickBot="1">
      <c r="A80" s="71" t="s">
        <v>266</v>
      </c>
      <c r="B80" s="80" t="s">
        <v>267</v>
      </c>
      <c r="C80" s="81" t="s">
        <v>268</v>
      </c>
      <c r="D80" s="86" t="e">
        <f>#REF!+#REF!+#REF!</f>
        <v>#REF!</v>
      </c>
      <c r="E80" s="86" t="e">
        <f>#REF!+#REF!+#REF!</f>
        <v>#REF!</v>
      </c>
      <c r="F80" s="86" t="e">
        <f>#REF!+#REF!+#REF!</f>
        <v>#REF!</v>
      </c>
      <c r="G80" s="86" t="e">
        <f>#REF!+#REF!+#REF!</f>
        <v>#REF!</v>
      </c>
      <c r="H80" s="86" t="e">
        <f>#REF!+#REF!+#REF!</f>
        <v>#REF!</v>
      </c>
      <c r="I80" s="160">
        <v>0</v>
      </c>
      <c r="J80" s="160">
        <v>0</v>
      </c>
      <c r="K80" s="160">
        <v>0</v>
      </c>
    </row>
    <row r="81" spans="1:11" s="70" customFormat="1" ht="12" customHeight="1" thickBot="1">
      <c r="A81" s="93" t="s">
        <v>269</v>
      </c>
      <c r="B81" s="67" t="s">
        <v>270</v>
      </c>
      <c r="C81" s="83" t="s">
        <v>271</v>
      </c>
      <c r="D81" s="69" t="e">
        <f aca="true" t="shared" si="12" ref="D81:K81">SUM(D82:D86)</f>
        <v>#REF!</v>
      </c>
      <c r="E81" s="69" t="e">
        <f t="shared" si="12"/>
        <v>#REF!</v>
      </c>
      <c r="F81" s="69" t="e">
        <f t="shared" si="12"/>
        <v>#REF!</v>
      </c>
      <c r="G81" s="69" t="e">
        <f t="shared" si="12"/>
        <v>#REF!</v>
      </c>
      <c r="H81" s="69" t="e">
        <f t="shared" si="12"/>
        <v>#REF!</v>
      </c>
      <c r="I81" s="157">
        <f t="shared" si="12"/>
        <v>0</v>
      </c>
      <c r="J81" s="157">
        <f t="shared" si="12"/>
        <v>0</v>
      </c>
      <c r="K81" s="157">
        <f t="shared" si="12"/>
        <v>0</v>
      </c>
    </row>
    <row r="82" spans="1:11" s="70" customFormat="1" ht="12" customHeight="1">
      <c r="A82" s="95" t="s">
        <v>272</v>
      </c>
      <c r="B82" s="72" t="s">
        <v>273</v>
      </c>
      <c r="C82" s="73" t="s">
        <v>274</v>
      </c>
      <c r="D82" s="86" t="e">
        <f>#REF!+#REF!+#REF!</f>
        <v>#REF!</v>
      </c>
      <c r="E82" s="86" t="e">
        <f>#REF!+#REF!+#REF!</f>
        <v>#REF!</v>
      </c>
      <c r="F82" s="86" t="e">
        <f>#REF!+#REF!+#REF!</f>
        <v>#REF!</v>
      </c>
      <c r="G82" s="86" t="e">
        <f>#REF!+#REF!+#REF!</f>
        <v>#REF!</v>
      </c>
      <c r="H82" s="86" t="e">
        <f>#REF!+#REF!+#REF!</f>
        <v>#REF!</v>
      </c>
      <c r="I82" s="160">
        <v>0</v>
      </c>
      <c r="J82" s="160">
        <v>0</v>
      </c>
      <c r="K82" s="160">
        <v>0</v>
      </c>
    </row>
    <row r="83" spans="1:11" s="70" customFormat="1" ht="12" customHeight="1">
      <c r="A83" s="95" t="s">
        <v>275</v>
      </c>
      <c r="B83" s="72" t="s">
        <v>276</v>
      </c>
      <c r="C83" s="77" t="s">
        <v>277</v>
      </c>
      <c r="D83" s="86" t="e">
        <f>#REF!+#REF!+#REF!</f>
        <v>#REF!</v>
      </c>
      <c r="E83" s="86" t="e">
        <f>#REF!+#REF!+#REF!</f>
        <v>#REF!</v>
      </c>
      <c r="F83" s="86" t="e">
        <f>#REF!+#REF!+#REF!</f>
        <v>#REF!</v>
      </c>
      <c r="G83" s="86" t="e">
        <f>#REF!+#REF!+#REF!</f>
        <v>#REF!</v>
      </c>
      <c r="H83" s="86" t="e">
        <f>#REF!+#REF!+#REF!</f>
        <v>#REF!</v>
      </c>
      <c r="I83" s="160">
        <v>0</v>
      </c>
      <c r="J83" s="160">
        <v>0</v>
      </c>
      <c r="K83" s="160">
        <v>0</v>
      </c>
    </row>
    <row r="84" spans="1:11" s="70" customFormat="1" ht="12" customHeight="1">
      <c r="A84" s="95" t="s">
        <v>278</v>
      </c>
      <c r="B84" s="72" t="s">
        <v>279</v>
      </c>
      <c r="C84" s="77" t="s">
        <v>280</v>
      </c>
      <c r="D84" s="86" t="e">
        <f>#REF!+#REF!+#REF!</f>
        <v>#REF!</v>
      </c>
      <c r="E84" s="86" t="e">
        <f>#REF!+#REF!+#REF!</f>
        <v>#REF!</v>
      </c>
      <c r="F84" s="86" t="e">
        <f>#REF!+#REF!+#REF!</f>
        <v>#REF!</v>
      </c>
      <c r="G84" s="86" t="e">
        <f>#REF!+#REF!+#REF!</f>
        <v>#REF!</v>
      </c>
      <c r="H84" s="86" t="e">
        <f>#REF!+#REF!+#REF!</f>
        <v>#REF!</v>
      </c>
      <c r="I84" s="160">
        <v>0</v>
      </c>
      <c r="J84" s="160">
        <v>0</v>
      </c>
      <c r="K84" s="160">
        <v>0</v>
      </c>
    </row>
    <row r="85" spans="1:11" s="70" customFormat="1" ht="12" customHeight="1">
      <c r="A85" s="95" t="s">
        <v>281</v>
      </c>
      <c r="B85" s="72" t="s">
        <v>282</v>
      </c>
      <c r="C85" s="81" t="s">
        <v>283</v>
      </c>
      <c r="D85" s="86"/>
      <c r="E85" s="86"/>
      <c r="F85" s="86"/>
      <c r="G85" s="86"/>
      <c r="H85" s="86"/>
      <c r="I85" s="160">
        <v>0</v>
      </c>
      <c r="J85" s="160">
        <v>0</v>
      </c>
      <c r="K85" s="160">
        <v>0</v>
      </c>
    </row>
    <row r="86" spans="1:11" s="70" customFormat="1" ht="12" customHeight="1" thickBot="1">
      <c r="A86" s="95" t="s">
        <v>284</v>
      </c>
      <c r="B86" s="72" t="s">
        <v>285</v>
      </c>
      <c r="C86" s="81" t="s">
        <v>286</v>
      </c>
      <c r="D86" s="86" t="e">
        <f>#REF!+#REF!+#REF!</f>
        <v>#REF!</v>
      </c>
      <c r="E86" s="86" t="e">
        <f>#REF!+#REF!+#REF!</f>
        <v>#REF!</v>
      </c>
      <c r="F86" s="86" t="e">
        <f>#REF!+#REF!+#REF!</f>
        <v>#REF!</v>
      </c>
      <c r="G86" s="86" t="e">
        <f>#REF!+#REF!+#REF!</f>
        <v>#REF!</v>
      </c>
      <c r="H86" s="86" t="e">
        <f>#REF!+#REF!+#REF!</f>
        <v>#REF!</v>
      </c>
      <c r="I86" s="160">
        <v>0</v>
      </c>
      <c r="J86" s="160">
        <v>0</v>
      </c>
      <c r="K86" s="160">
        <v>0</v>
      </c>
    </row>
    <row r="87" spans="1:11" s="70" customFormat="1" ht="13.5" customHeight="1" thickBot="1">
      <c r="A87" s="93" t="s">
        <v>287</v>
      </c>
      <c r="B87" s="67" t="s">
        <v>288</v>
      </c>
      <c r="C87" s="83" t="s">
        <v>289</v>
      </c>
      <c r="D87" s="96"/>
      <c r="E87" s="96"/>
      <c r="F87" s="96"/>
      <c r="G87" s="96"/>
      <c r="H87" s="96"/>
      <c r="I87" s="163">
        <v>0</v>
      </c>
      <c r="J87" s="163">
        <v>0</v>
      </c>
      <c r="K87" s="163">
        <v>0</v>
      </c>
    </row>
    <row r="88" spans="1:11" s="70" customFormat="1" ht="15.75" customHeight="1" thickBot="1">
      <c r="A88" s="93" t="s">
        <v>290</v>
      </c>
      <c r="B88" s="67" t="s">
        <v>291</v>
      </c>
      <c r="C88" s="97" t="s">
        <v>292</v>
      </c>
      <c r="D88" s="84" t="e">
        <f aca="true" t="shared" si="13" ref="D88:K88">+D63+D67+D72+D75+D81+D87</f>
        <v>#REF!</v>
      </c>
      <c r="E88" s="84" t="e">
        <f t="shared" si="13"/>
        <v>#REF!</v>
      </c>
      <c r="F88" s="84" t="e">
        <f t="shared" si="13"/>
        <v>#REF!</v>
      </c>
      <c r="G88" s="84" t="e">
        <f t="shared" si="13"/>
        <v>#REF!</v>
      </c>
      <c r="H88" s="84" t="e">
        <f t="shared" si="13"/>
        <v>#REF!</v>
      </c>
      <c r="I88" s="158">
        <f t="shared" si="13"/>
        <v>25187000</v>
      </c>
      <c r="J88" s="158">
        <f t="shared" si="13"/>
        <v>25813951</v>
      </c>
      <c r="K88" s="158">
        <f t="shared" si="13"/>
        <v>25813951</v>
      </c>
    </row>
    <row r="89" spans="1:11" s="70" customFormat="1" ht="16.5" customHeight="1" thickBot="1">
      <c r="A89" s="98" t="s">
        <v>293</v>
      </c>
      <c r="B89" s="99"/>
      <c r="C89" s="100" t="s">
        <v>294</v>
      </c>
      <c r="D89" s="84" t="e">
        <f aca="true" t="shared" si="14" ref="D89:K89">+D62+D88</f>
        <v>#REF!</v>
      </c>
      <c r="E89" s="84" t="e">
        <f t="shared" si="14"/>
        <v>#REF!</v>
      </c>
      <c r="F89" s="84" t="e">
        <f t="shared" si="14"/>
        <v>#REF!</v>
      </c>
      <c r="G89" s="84" t="e">
        <f t="shared" si="14"/>
        <v>#REF!</v>
      </c>
      <c r="H89" s="84" t="e">
        <f t="shared" si="14"/>
        <v>#REF!</v>
      </c>
      <c r="I89" s="158">
        <f t="shared" si="14"/>
        <v>25187000</v>
      </c>
      <c r="J89" s="158">
        <f t="shared" si="14"/>
        <v>25816528</v>
      </c>
      <c r="K89" s="158">
        <f t="shared" si="14"/>
        <v>25816528</v>
      </c>
    </row>
    <row r="90" spans="1:6" s="70" customFormat="1" ht="16.5" customHeight="1">
      <c r="A90" s="101"/>
      <c r="B90" s="101"/>
      <c r="C90" s="101"/>
      <c r="D90" s="102"/>
      <c r="E90" s="102"/>
      <c r="F90" s="102"/>
    </row>
    <row r="91" spans="1:10" ht="16.5" customHeight="1">
      <c r="A91" s="218" t="s">
        <v>9</v>
      </c>
      <c r="B91" s="218"/>
      <c r="C91" s="218"/>
      <c r="D91" s="218"/>
      <c r="E91" s="218"/>
      <c r="F91" s="218"/>
      <c r="G91" s="218"/>
      <c r="H91" s="218"/>
      <c r="I91" s="218"/>
      <c r="J91" s="218"/>
    </row>
    <row r="92" spans="1:6" s="104" customFormat="1" ht="16.5" customHeight="1" thickBot="1">
      <c r="A92" s="219" t="s">
        <v>295</v>
      </c>
      <c r="B92" s="219"/>
      <c r="C92" s="219"/>
      <c r="D92" s="103"/>
      <c r="E92" s="103"/>
      <c r="F92" s="103"/>
    </row>
    <row r="93" spans="1:11" ht="42.75" thickBot="1">
      <c r="A93" s="58" t="s">
        <v>45</v>
      </c>
      <c r="B93" s="59" t="s">
        <v>46</v>
      </c>
      <c r="C93" s="60" t="s">
        <v>296</v>
      </c>
      <c r="D93" s="61" t="s">
        <v>48</v>
      </c>
      <c r="E93" s="62" t="s">
        <v>49</v>
      </c>
      <c r="F93" s="63" t="s">
        <v>50</v>
      </c>
      <c r="G93" s="62" t="s">
        <v>51</v>
      </c>
      <c r="H93" s="63" t="s">
        <v>52</v>
      </c>
      <c r="I93" s="63" t="s">
        <v>375</v>
      </c>
      <c r="J93" s="63" t="s">
        <v>51</v>
      </c>
      <c r="K93" s="63" t="s">
        <v>376</v>
      </c>
    </row>
    <row r="94" spans="1:11" s="65" customFormat="1" ht="12" customHeight="1" thickBot="1">
      <c r="A94" s="105">
        <v>1</v>
      </c>
      <c r="B94" s="105">
        <v>2</v>
      </c>
      <c r="C94" s="105">
        <v>3</v>
      </c>
      <c r="D94" s="105">
        <v>4</v>
      </c>
      <c r="E94" s="105">
        <v>5</v>
      </c>
      <c r="F94" s="105">
        <v>6</v>
      </c>
      <c r="G94" s="105">
        <v>7</v>
      </c>
      <c r="H94" s="105">
        <v>8</v>
      </c>
      <c r="I94" s="105"/>
      <c r="J94" s="105">
        <v>9</v>
      </c>
      <c r="K94" s="105"/>
    </row>
    <row r="95" spans="1:11" ht="12" customHeight="1" thickBot="1">
      <c r="A95" s="106" t="s">
        <v>1</v>
      </c>
      <c r="B95" s="107"/>
      <c r="C95" s="108" t="s">
        <v>297</v>
      </c>
      <c r="D95" s="109" t="e">
        <f aca="true" t="shared" si="15" ref="D95:K95">SUM(D96:D100)</f>
        <v>#REF!</v>
      </c>
      <c r="E95" s="109" t="e">
        <f t="shared" si="15"/>
        <v>#REF!</v>
      </c>
      <c r="F95" s="109" t="e">
        <f t="shared" si="15"/>
        <v>#REF!</v>
      </c>
      <c r="G95" s="109" t="e">
        <f t="shared" si="15"/>
        <v>#REF!</v>
      </c>
      <c r="H95" s="109" t="e">
        <f t="shared" si="15"/>
        <v>#REF!</v>
      </c>
      <c r="I95" s="164">
        <f t="shared" si="15"/>
        <v>25187000</v>
      </c>
      <c r="J95" s="164">
        <f t="shared" si="15"/>
        <v>25687531</v>
      </c>
      <c r="K95" s="164">
        <f t="shared" si="15"/>
        <v>24753698</v>
      </c>
    </row>
    <row r="96" spans="1:11" ht="12" customHeight="1">
      <c r="A96" s="110" t="s">
        <v>55</v>
      </c>
      <c r="B96" s="111" t="s">
        <v>298</v>
      </c>
      <c r="C96" s="112" t="s">
        <v>299</v>
      </c>
      <c r="D96" s="113" t="e">
        <f>#REF!+#REF!+#REF!</f>
        <v>#REF!</v>
      </c>
      <c r="E96" s="113" t="e">
        <f>#REF!+#REF!+#REF!</f>
        <v>#REF!</v>
      </c>
      <c r="F96" s="113" t="e">
        <f>#REF!+#REF!+#REF!</f>
        <v>#REF!</v>
      </c>
      <c r="G96" s="113" t="e">
        <f>#REF!+#REF!+#REF!</f>
        <v>#REF!</v>
      </c>
      <c r="H96" s="113" t="e">
        <f>#REF!+#REF!+#REF!</f>
        <v>#REF!</v>
      </c>
      <c r="I96" s="165">
        <v>14792000</v>
      </c>
      <c r="J96" s="165">
        <v>16145514</v>
      </c>
      <c r="K96" s="165">
        <v>16145514</v>
      </c>
    </row>
    <row r="97" spans="1:11" ht="12" customHeight="1">
      <c r="A97" s="75" t="s">
        <v>58</v>
      </c>
      <c r="B97" s="76" t="s">
        <v>300</v>
      </c>
      <c r="C97" s="114" t="s">
        <v>301</v>
      </c>
      <c r="D97" s="78" t="e">
        <f>#REF!+#REF!+#REF!</f>
        <v>#REF!</v>
      </c>
      <c r="E97" s="78" t="e">
        <f>#REF!+#REF!+#REF!</f>
        <v>#REF!</v>
      </c>
      <c r="F97" s="78" t="e">
        <f>#REF!+#REF!+#REF!</f>
        <v>#REF!</v>
      </c>
      <c r="G97" s="78" t="e">
        <f>#REF!+#REF!+#REF!</f>
        <v>#REF!</v>
      </c>
      <c r="H97" s="78" t="e">
        <f>#REF!+#REF!+#REF!</f>
        <v>#REF!</v>
      </c>
      <c r="I97" s="82">
        <v>4073000</v>
      </c>
      <c r="J97" s="82">
        <v>4927340</v>
      </c>
      <c r="K97" s="82">
        <v>4431794</v>
      </c>
    </row>
    <row r="98" spans="1:11" ht="12" customHeight="1">
      <c r="A98" s="75" t="s">
        <v>61</v>
      </c>
      <c r="B98" s="76" t="s">
        <v>302</v>
      </c>
      <c r="C98" s="114" t="s">
        <v>303</v>
      </c>
      <c r="D98" s="115" t="e">
        <f>#REF!+#REF!+#REF!</f>
        <v>#REF!</v>
      </c>
      <c r="E98" s="115" t="e">
        <f>#REF!+#REF!+#REF!</f>
        <v>#REF!</v>
      </c>
      <c r="F98" s="115" t="e">
        <f>#REF!+#REF!+#REF!</f>
        <v>#REF!</v>
      </c>
      <c r="G98" s="115" t="e">
        <f>#REF!+#REF!+#REF!</f>
        <v>#REF!</v>
      </c>
      <c r="H98" s="115" t="e">
        <f>#REF!+#REF!+#REF!</f>
        <v>#REF!</v>
      </c>
      <c r="I98" s="88">
        <v>6322000</v>
      </c>
      <c r="J98" s="88">
        <v>4614677</v>
      </c>
      <c r="K98" s="88">
        <v>4176390</v>
      </c>
    </row>
    <row r="99" spans="1:11" ht="12" customHeight="1">
      <c r="A99" s="75" t="s">
        <v>64</v>
      </c>
      <c r="B99" s="76" t="s">
        <v>304</v>
      </c>
      <c r="C99" s="116" t="s">
        <v>305</v>
      </c>
      <c r="D99" s="115" t="e">
        <f>#REF!+#REF!+#REF!</f>
        <v>#REF!</v>
      </c>
      <c r="E99" s="115" t="e">
        <f>#REF!+#REF!+#REF!</f>
        <v>#REF!</v>
      </c>
      <c r="F99" s="115" t="e">
        <f>#REF!+#REF!+#REF!</f>
        <v>#REF!</v>
      </c>
      <c r="G99" s="115" t="e">
        <f>#REF!+#REF!+#REF!</f>
        <v>#REF!</v>
      </c>
      <c r="H99" s="115" t="e">
        <f>#REF!+#REF!+#REF!</f>
        <v>#REF!</v>
      </c>
      <c r="I99" s="88">
        <v>0</v>
      </c>
      <c r="J99" s="88">
        <v>0</v>
      </c>
      <c r="K99" s="88">
        <v>0</v>
      </c>
    </row>
    <row r="100" spans="1:11" ht="12" customHeight="1" thickBot="1">
      <c r="A100" s="75" t="s">
        <v>306</v>
      </c>
      <c r="B100" s="117" t="s">
        <v>307</v>
      </c>
      <c r="C100" s="118" t="s">
        <v>25</v>
      </c>
      <c r="D100" s="115" t="e">
        <f>#REF!+#REF!+#REF!</f>
        <v>#REF!</v>
      </c>
      <c r="E100" s="115" t="e">
        <f>#REF!+#REF!+#REF!</f>
        <v>#REF!</v>
      </c>
      <c r="F100" s="115" t="e">
        <f>#REF!+#REF!+#REF!</f>
        <v>#REF!</v>
      </c>
      <c r="G100" s="115" t="e">
        <f>#REF!+#REF!+#REF!</f>
        <v>#REF!</v>
      </c>
      <c r="H100" s="115" t="e">
        <f>#REF!+#REF!+#REF!</f>
        <v>#REF!</v>
      </c>
      <c r="I100" s="88">
        <v>0</v>
      </c>
      <c r="J100" s="88">
        <v>0</v>
      </c>
      <c r="K100" s="88">
        <v>0</v>
      </c>
    </row>
    <row r="101" spans="1:11" ht="12" customHeight="1" thickBot="1">
      <c r="A101" s="66" t="s">
        <v>2</v>
      </c>
      <c r="B101" s="67"/>
      <c r="C101" s="119" t="s">
        <v>308</v>
      </c>
      <c r="D101" s="69" t="e">
        <f aca="true" t="shared" si="16" ref="D101:K101">+D102+D104+D106</f>
        <v>#REF!</v>
      </c>
      <c r="E101" s="69" t="e">
        <f t="shared" si="16"/>
        <v>#REF!</v>
      </c>
      <c r="F101" s="69" t="e">
        <f t="shared" si="16"/>
        <v>#REF!</v>
      </c>
      <c r="G101" s="69" t="e">
        <f t="shared" si="16"/>
        <v>#REF!</v>
      </c>
      <c r="H101" s="69" t="e">
        <f t="shared" si="16"/>
        <v>#REF!</v>
      </c>
      <c r="I101" s="157">
        <f t="shared" si="16"/>
        <v>0</v>
      </c>
      <c r="J101" s="157">
        <f t="shared" si="16"/>
        <v>128997</v>
      </c>
      <c r="K101" s="157">
        <f t="shared" si="16"/>
        <v>128997</v>
      </c>
    </row>
    <row r="102" spans="1:11" ht="12" customHeight="1">
      <c r="A102" s="71" t="s">
        <v>74</v>
      </c>
      <c r="B102" s="72" t="s">
        <v>309</v>
      </c>
      <c r="C102" s="114" t="s">
        <v>37</v>
      </c>
      <c r="D102" s="74" t="e">
        <f>#REF!+#REF!+#REF!</f>
        <v>#REF!</v>
      </c>
      <c r="E102" s="74" t="e">
        <f>#REF!+#REF!+#REF!</f>
        <v>#REF!</v>
      </c>
      <c r="F102" s="74" t="e">
        <f>#REF!+#REF!+#REF!</f>
        <v>#REF!</v>
      </c>
      <c r="G102" s="74" t="e">
        <f>#REF!+#REF!+#REF!</f>
        <v>#REF!</v>
      </c>
      <c r="H102" s="74" t="e">
        <f>#REF!+#REF!+#REF!</f>
        <v>#REF!</v>
      </c>
      <c r="I102" s="91">
        <v>0</v>
      </c>
      <c r="J102" s="91">
        <v>128997</v>
      </c>
      <c r="K102" s="91">
        <v>128997</v>
      </c>
    </row>
    <row r="103" spans="1:11" ht="12" customHeight="1">
      <c r="A103" s="71" t="s">
        <v>77</v>
      </c>
      <c r="B103" s="120" t="s">
        <v>309</v>
      </c>
      <c r="C103" s="121" t="s">
        <v>310</v>
      </c>
      <c r="D103" s="74" t="e">
        <f>#REF!+#REF!+#REF!</f>
        <v>#REF!</v>
      </c>
      <c r="E103" s="74" t="e">
        <f>#REF!+#REF!+#REF!</f>
        <v>#REF!</v>
      </c>
      <c r="F103" s="74" t="e">
        <f>#REF!+#REF!+#REF!</f>
        <v>#REF!</v>
      </c>
      <c r="G103" s="74" t="e">
        <f>#REF!+#REF!+#REF!</f>
        <v>#REF!</v>
      </c>
      <c r="H103" s="74" t="e">
        <f>#REF!+#REF!+#REF!</f>
        <v>#REF!</v>
      </c>
      <c r="I103" s="91">
        <v>0</v>
      </c>
      <c r="J103" s="91">
        <v>0</v>
      </c>
      <c r="K103" s="91">
        <v>0</v>
      </c>
    </row>
    <row r="104" spans="1:11" ht="12" customHeight="1">
      <c r="A104" s="71" t="s">
        <v>80</v>
      </c>
      <c r="B104" s="120" t="s">
        <v>311</v>
      </c>
      <c r="C104" s="121" t="s">
        <v>32</v>
      </c>
      <c r="D104" s="78" t="e">
        <f>#REF!+#REF!+#REF!</f>
        <v>#REF!</v>
      </c>
      <c r="E104" s="78" t="e">
        <f>#REF!+#REF!+#REF!</f>
        <v>#REF!</v>
      </c>
      <c r="F104" s="78" t="e">
        <f>#REF!+#REF!+#REF!</f>
        <v>#REF!</v>
      </c>
      <c r="G104" s="78" t="e">
        <f>#REF!+#REF!+#REF!</f>
        <v>#REF!</v>
      </c>
      <c r="H104" s="78" t="e">
        <f>#REF!+#REF!+#REF!</f>
        <v>#REF!</v>
      </c>
      <c r="I104" s="82">
        <v>0</v>
      </c>
      <c r="J104" s="82">
        <v>0</v>
      </c>
      <c r="K104" s="82">
        <v>0</v>
      </c>
    </row>
    <row r="105" spans="1:11" ht="12" customHeight="1">
      <c r="A105" s="71" t="s">
        <v>83</v>
      </c>
      <c r="B105" s="120" t="s">
        <v>311</v>
      </c>
      <c r="C105" s="121" t="s">
        <v>312</v>
      </c>
      <c r="D105" s="122" t="e">
        <f>#REF!+#REF!+#REF!</f>
        <v>#REF!</v>
      </c>
      <c r="E105" s="122" t="e">
        <f>#REF!+#REF!+#REF!</f>
        <v>#REF!</v>
      </c>
      <c r="F105" s="122" t="e">
        <f>#REF!+#REF!+#REF!</f>
        <v>#REF!</v>
      </c>
      <c r="G105" s="122" t="e">
        <f>#REF!+#REF!+#REF!</f>
        <v>#REF!</v>
      </c>
      <c r="H105" s="122" t="e">
        <f>#REF!+#REF!+#REF!</f>
        <v>#REF!</v>
      </c>
      <c r="I105" s="166">
        <v>0</v>
      </c>
      <c r="J105" s="166">
        <v>0</v>
      </c>
      <c r="K105" s="166">
        <v>0</v>
      </c>
    </row>
    <row r="106" spans="1:11" ht="12" customHeight="1" thickBot="1">
      <c r="A106" s="71" t="s">
        <v>86</v>
      </c>
      <c r="B106" s="92" t="s">
        <v>313</v>
      </c>
      <c r="C106" s="123" t="s">
        <v>314</v>
      </c>
      <c r="D106" s="122" t="e">
        <f>#REF!+#REF!+#REF!</f>
        <v>#REF!</v>
      </c>
      <c r="E106" s="122" t="e">
        <f>#REF!+#REF!+#REF!</f>
        <v>#REF!</v>
      </c>
      <c r="F106" s="122" t="e">
        <f>#REF!+#REF!+#REF!</f>
        <v>#REF!</v>
      </c>
      <c r="G106" s="122" t="e">
        <f>#REF!+#REF!+#REF!</f>
        <v>#REF!</v>
      </c>
      <c r="H106" s="122" t="e">
        <f>#REF!+#REF!+#REF!</f>
        <v>#REF!</v>
      </c>
      <c r="I106" s="166">
        <v>0</v>
      </c>
      <c r="J106" s="166">
        <v>0</v>
      </c>
      <c r="K106" s="166">
        <v>0</v>
      </c>
    </row>
    <row r="107" spans="1:11" ht="12" customHeight="1" thickBot="1">
      <c r="A107" s="66" t="s">
        <v>3</v>
      </c>
      <c r="B107" s="67" t="s">
        <v>315</v>
      </c>
      <c r="C107" s="124" t="s">
        <v>316</v>
      </c>
      <c r="D107" s="69" t="e">
        <f aca="true" t="shared" si="17" ref="D107:K107">+D108+D110+D109</f>
        <v>#REF!</v>
      </c>
      <c r="E107" s="69" t="e">
        <f t="shared" si="17"/>
        <v>#REF!</v>
      </c>
      <c r="F107" s="69" t="e">
        <f t="shared" si="17"/>
        <v>#REF!</v>
      </c>
      <c r="G107" s="69" t="e">
        <f t="shared" si="17"/>
        <v>#REF!</v>
      </c>
      <c r="H107" s="69" t="e">
        <f t="shared" si="17"/>
        <v>#REF!</v>
      </c>
      <c r="I107" s="157">
        <f t="shared" si="17"/>
        <v>0</v>
      </c>
      <c r="J107" s="157">
        <f t="shared" si="17"/>
        <v>0</v>
      </c>
      <c r="K107" s="157">
        <f t="shared" si="17"/>
        <v>0</v>
      </c>
    </row>
    <row r="108" spans="1:11" ht="12" customHeight="1">
      <c r="A108" s="71" t="s">
        <v>91</v>
      </c>
      <c r="B108" s="72" t="s">
        <v>315</v>
      </c>
      <c r="C108" s="125" t="s">
        <v>317</v>
      </c>
      <c r="D108" s="74" t="e">
        <f>#REF!+#REF!+#REF!</f>
        <v>#REF!</v>
      </c>
      <c r="E108" s="74" t="e">
        <f>#REF!+#REF!+#REF!</f>
        <v>#REF!</v>
      </c>
      <c r="F108" s="74" t="e">
        <f>#REF!+#REF!+#REF!</f>
        <v>#REF!</v>
      </c>
      <c r="G108" s="74" t="e">
        <f>#REF!+#REF!+#REF!</f>
        <v>#REF!</v>
      </c>
      <c r="H108" s="74" t="e">
        <f>#REF!+#REF!+#REF!</f>
        <v>#REF!</v>
      </c>
      <c r="I108" s="91">
        <v>0</v>
      </c>
      <c r="J108" s="91">
        <v>0</v>
      </c>
      <c r="K108" s="91">
        <v>0</v>
      </c>
    </row>
    <row r="109" spans="1:11" ht="12" customHeight="1">
      <c r="A109" s="126"/>
      <c r="B109" s="92" t="s">
        <v>315</v>
      </c>
      <c r="C109" s="127" t="s">
        <v>318</v>
      </c>
      <c r="D109" s="115" t="e">
        <f>#REF!+#REF!+#REF!</f>
        <v>#REF!</v>
      </c>
      <c r="E109" s="115" t="e">
        <f>#REF!+#REF!+#REF!</f>
        <v>#REF!</v>
      </c>
      <c r="F109" s="115" t="e">
        <f>#REF!+#REF!+#REF!</f>
        <v>#REF!</v>
      </c>
      <c r="G109" s="115" t="e">
        <f>#REF!+#REF!+#REF!</f>
        <v>#REF!</v>
      </c>
      <c r="H109" s="115" t="e">
        <f>#REF!+#REF!+#REF!</f>
        <v>#REF!</v>
      </c>
      <c r="I109" s="88">
        <v>0</v>
      </c>
      <c r="J109" s="88">
        <v>0</v>
      </c>
      <c r="K109" s="88">
        <v>0</v>
      </c>
    </row>
    <row r="110" spans="1:11" ht="12" customHeight="1" thickBot="1">
      <c r="A110" s="79" t="s">
        <v>94</v>
      </c>
      <c r="B110" s="80" t="s">
        <v>315</v>
      </c>
      <c r="C110" s="121" t="s">
        <v>319</v>
      </c>
      <c r="D110" s="115" t="e">
        <f>#REF!+#REF!+#REF!</f>
        <v>#REF!</v>
      </c>
      <c r="E110" s="115" t="e">
        <f>#REF!+#REF!+#REF!</f>
        <v>#REF!</v>
      </c>
      <c r="F110" s="115" t="e">
        <f>#REF!+#REF!+#REF!</f>
        <v>#REF!</v>
      </c>
      <c r="G110" s="115" t="e">
        <f>#REF!+#REF!+#REF!</f>
        <v>#REF!</v>
      </c>
      <c r="H110" s="115" t="e">
        <f>#REF!+#REF!+#REF!</f>
        <v>#REF!</v>
      </c>
      <c r="I110" s="88">
        <v>0</v>
      </c>
      <c r="J110" s="88">
        <v>0</v>
      </c>
      <c r="K110" s="88">
        <v>0</v>
      </c>
    </row>
    <row r="111" spans="1:11" ht="12" customHeight="1" thickBot="1">
      <c r="A111" s="66" t="s">
        <v>4</v>
      </c>
      <c r="B111" s="67"/>
      <c r="C111" s="124" t="s">
        <v>320</v>
      </c>
      <c r="D111" s="69" t="e">
        <f aca="true" t="shared" si="18" ref="D111:K111">+D95+D101+D107</f>
        <v>#REF!</v>
      </c>
      <c r="E111" s="69" t="e">
        <f t="shared" si="18"/>
        <v>#REF!</v>
      </c>
      <c r="F111" s="69" t="e">
        <f t="shared" si="18"/>
        <v>#REF!</v>
      </c>
      <c r="G111" s="69" t="e">
        <f t="shared" si="18"/>
        <v>#REF!</v>
      </c>
      <c r="H111" s="69" t="e">
        <f t="shared" si="18"/>
        <v>#REF!</v>
      </c>
      <c r="I111" s="157">
        <f t="shared" si="18"/>
        <v>25187000</v>
      </c>
      <c r="J111" s="157">
        <f t="shared" si="18"/>
        <v>25816528</v>
      </c>
      <c r="K111" s="157">
        <f t="shared" si="18"/>
        <v>24882695</v>
      </c>
    </row>
    <row r="112" spans="1:11" ht="12" customHeight="1" thickBot="1">
      <c r="A112" s="66" t="s">
        <v>5</v>
      </c>
      <c r="B112" s="67"/>
      <c r="C112" s="124" t="s">
        <v>321</v>
      </c>
      <c r="D112" s="69" t="e">
        <f aca="true" t="shared" si="19" ref="D112:K112">+D113+D114+D115</f>
        <v>#REF!</v>
      </c>
      <c r="E112" s="69" t="e">
        <f t="shared" si="19"/>
        <v>#REF!</v>
      </c>
      <c r="F112" s="69" t="e">
        <f t="shared" si="19"/>
        <v>#REF!</v>
      </c>
      <c r="G112" s="69" t="e">
        <f t="shared" si="19"/>
        <v>#REF!</v>
      </c>
      <c r="H112" s="69" t="e">
        <f t="shared" si="19"/>
        <v>#REF!</v>
      </c>
      <c r="I112" s="157">
        <f t="shared" si="19"/>
        <v>0</v>
      </c>
      <c r="J112" s="157">
        <f t="shared" si="19"/>
        <v>0</v>
      </c>
      <c r="K112" s="157">
        <f t="shared" si="19"/>
        <v>0</v>
      </c>
    </row>
    <row r="113" spans="1:11" ht="12" customHeight="1">
      <c r="A113" s="71" t="s">
        <v>132</v>
      </c>
      <c r="B113" s="72" t="s">
        <v>322</v>
      </c>
      <c r="C113" s="125" t="s">
        <v>323</v>
      </c>
      <c r="D113" s="122" t="e">
        <f>#REF!+#REF!+#REF!</f>
        <v>#REF!</v>
      </c>
      <c r="E113" s="122" t="e">
        <f>#REF!+#REF!+#REF!</f>
        <v>#REF!</v>
      </c>
      <c r="F113" s="122" t="e">
        <f>#REF!+#REF!+#REF!</f>
        <v>#REF!</v>
      </c>
      <c r="G113" s="122" t="e">
        <f>#REF!+#REF!+#REF!</f>
        <v>#REF!</v>
      </c>
      <c r="H113" s="122" t="e">
        <f>#REF!+#REF!+#REF!</f>
        <v>#REF!</v>
      </c>
      <c r="I113" s="166">
        <v>0</v>
      </c>
      <c r="J113" s="166">
        <v>0</v>
      </c>
      <c r="K113" s="166">
        <v>0</v>
      </c>
    </row>
    <row r="114" spans="1:11" ht="12" customHeight="1">
      <c r="A114" s="71" t="s">
        <v>135</v>
      </c>
      <c r="B114" s="72" t="s">
        <v>324</v>
      </c>
      <c r="C114" s="125" t="s">
        <v>325</v>
      </c>
      <c r="D114" s="122" t="e">
        <f>#REF!+#REF!+#REF!</f>
        <v>#REF!</v>
      </c>
      <c r="E114" s="122" t="e">
        <f>#REF!+#REF!+#REF!</f>
        <v>#REF!</v>
      </c>
      <c r="F114" s="122" t="e">
        <f>#REF!+#REF!+#REF!</f>
        <v>#REF!</v>
      </c>
      <c r="G114" s="122" t="e">
        <f>#REF!+#REF!+#REF!</f>
        <v>#REF!</v>
      </c>
      <c r="H114" s="122" t="e">
        <f>#REF!+#REF!+#REF!</f>
        <v>#REF!</v>
      </c>
      <c r="I114" s="166">
        <v>0</v>
      </c>
      <c r="J114" s="166">
        <v>0</v>
      </c>
      <c r="K114" s="166">
        <v>0</v>
      </c>
    </row>
    <row r="115" spans="1:11" ht="12" customHeight="1" thickBot="1">
      <c r="A115" s="126" t="s">
        <v>138</v>
      </c>
      <c r="B115" s="92" t="s">
        <v>326</v>
      </c>
      <c r="C115" s="128" t="s">
        <v>327</v>
      </c>
      <c r="D115" s="122" t="e">
        <f>#REF!+#REF!+#REF!</f>
        <v>#REF!</v>
      </c>
      <c r="E115" s="122" t="e">
        <f>#REF!+#REF!+#REF!</f>
        <v>#REF!</v>
      </c>
      <c r="F115" s="122" t="e">
        <f>#REF!+#REF!+#REF!</f>
        <v>#REF!</v>
      </c>
      <c r="G115" s="122" t="e">
        <f>#REF!+#REF!+#REF!</f>
        <v>#REF!</v>
      </c>
      <c r="H115" s="122" t="e">
        <f>#REF!+#REF!+#REF!</f>
        <v>#REF!</v>
      </c>
      <c r="I115" s="166">
        <v>0</v>
      </c>
      <c r="J115" s="166">
        <v>0</v>
      </c>
      <c r="K115" s="166">
        <v>0</v>
      </c>
    </row>
    <row r="116" spans="1:11" ht="12" customHeight="1" thickBot="1">
      <c r="A116" s="66" t="s">
        <v>6</v>
      </c>
      <c r="B116" s="67" t="s">
        <v>328</v>
      </c>
      <c r="C116" s="124" t="s">
        <v>329</v>
      </c>
      <c r="D116" s="69" t="e">
        <f aca="true" t="shared" si="20" ref="D116:K116">+D117+D118+D119+D120</f>
        <v>#REF!</v>
      </c>
      <c r="E116" s="69" t="e">
        <f t="shared" si="20"/>
        <v>#REF!</v>
      </c>
      <c r="F116" s="69" t="e">
        <f t="shared" si="20"/>
        <v>#REF!</v>
      </c>
      <c r="G116" s="69" t="e">
        <f t="shared" si="20"/>
        <v>#REF!</v>
      </c>
      <c r="H116" s="69" t="e">
        <f t="shared" si="20"/>
        <v>#REF!</v>
      </c>
      <c r="I116" s="157">
        <f t="shared" si="20"/>
        <v>0</v>
      </c>
      <c r="J116" s="157">
        <f t="shared" si="20"/>
        <v>0</v>
      </c>
      <c r="K116" s="157">
        <f t="shared" si="20"/>
        <v>0</v>
      </c>
    </row>
    <row r="117" spans="1:11" ht="12" customHeight="1">
      <c r="A117" s="71" t="s">
        <v>164</v>
      </c>
      <c r="B117" s="72" t="s">
        <v>330</v>
      </c>
      <c r="C117" s="125" t="s">
        <v>331</v>
      </c>
      <c r="D117" s="122" t="e">
        <f>#REF!+#REF!+#REF!</f>
        <v>#REF!</v>
      </c>
      <c r="E117" s="122" t="e">
        <f>#REF!+#REF!+#REF!</f>
        <v>#REF!</v>
      </c>
      <c r="F117" s="122" t="e">
        <f>#REF!+#REF!+#REF!</f>
        <v>#REF!</v>
      </c>
      <c r="G117" s="122" t="e">
        <f>#REF!+#REF!+#REF!</f>
        <v>#REF!</v>
      </c>
      <c r="H117" s="122" t="e">
        <f>#REF!+#REF!+#REF!</f>
        <v>#REF!</v>
      </c>
      <c r="I117" s="166">
        <v>0</v>
      </c>
      <c r="J117" s="166">
        <v>0</v>
      </c>
      <c r="K117" s="166">
        <v>0</v>
      </c>
    </row>
    <row r="118" spans="1:11" ht="12" customHeight="1">
      <c r="A118" s="71" t="s">
        <v>167</v>
      </c>
      <c r="B118" s="72" t="s">
        <v>332</v>
      </c>
      <c r="C118" s="125" t="s">
        <v>333</v>
      </c>
      <c r="D118" s="122" t="e">
        <f>#REF!+#REF!+#REF!</f>
        <v>#REF!</v>
      </c>
      <c r="E118" s="122" t="e">
        <f>#REF!+#REF!+#REF!</f>
        <v>#REF!</v>
      </c>
      <c r="F118" s="122" t="e">
        <f>#REF!+#REF!+#REF!</f>
        <v>#REF!</v>
      </c>
      <c r="G118" s="122" t="e">
        <f>#REF!+#REF!+#REF!</f>
        <v>#REF!</v>
      </c>
      <c r="H118" s="122" t="e">
        <f>#REF!+#REF!+#REF!</f>
        <v>#REF!</v>
      </c>
      <c r="I118" s="166">
        <v>0</v>
      </c>
      <c r="J118" s="166">
        <v>0</v>
      </c>
      <c r="K118" s="166">
        <v>0</v>
      </c>
    </row>
    <row r="119" spans="1:11" ht="12" customHeight="1">
      <c r="A119" s="71" t="s">
        <v>170</v>
      </c>
      <c r="B119" s="72" t="s">
        <v>334</v>
      </c>
      <c r="C119" s="125" t="s">
        <v>335</v>
      </c>
      <c r="D119" s="122" t="e">
        <f>#REF!+#REF!+#REF!</f>
        <v>#REF!</v>
      </c>
      <c r="E119" s="122" t="e">
        <f>#REF!+#REF!+#REF!</f>
        <v>#REF!</v>
      </c>
      <c r="F119" s="122" t="e">
        <f>#REF!+#REF!+#REF!</f>
        <v>#REF!</v>
      </c>
      <c r="G119" s="122" t="e">
        <f>#REF!+#REF!+#REF!</f>
        <v>#REF!</v>
      </c>
      <c r="H119" s="122" t="e">
        <f>#REF!+#REF!+#REF!</f>
        <v>#REF!</v>
      </c>
      <c r="I119" s="166">
        <v>0</v>
      </c>
      <c r="J119" s="166">
        <v>0</v>
      </c>
      <c r="K119" s="166">
        <v>0</v>
      </c>
    </row>
    <row r="120" spans="1:11" ht="12" customHeight="1" thickBot="1">
      <c r="A120" s="126" t="s">
        <v>173</v>
      </c>
      <c r="B120" s="92" t="s">
        <v>336</v>
      </c>
      <c r="C120" s="128" t="s">
        <v>337</v>
      </c>
      <c r="D120" s="122" t="e">
        <f>#REF!+#REF!+#REF!</f>
        <v>#REF!</v>
      </c>
      <c r="E120" s="122" t="e">
        <f>#REF!+#REF!+#REF!</f>
        <v>#REF!</v>
      </c>
      <c r="F120" s="122" t="e">
        <f>#REF!+#REF!+#REF!</f>
        <v>#REF!</v>
      </c>
      <c r="G120" s="122" t="e">
        <f>#REF!+#REF!+#REF!</f>
        <v>#REF!</v>
      </c>
      <c r="H120" s="122" t="e">
        <f>#REF!+#REF!+#REF!</f>
        <v>#REF!</v>
      </c>
      <c r="I120" s="166">
        <v>0</v>
      </c>
      <c r="J120" s="166">
        <v>0</v>
      </c>
      <c r="K120" s="166">
        <v>0</v>
      </c>
    </row>
    <row r="121" spans="1:11" ht="12" customHeight="1" thickBot="1">
      <c r="A121" s="66" t="s">
        <v>7</v>
      </c>
      <c r="B121" s="67"/>
      <c r="C121" s="124" t="s">
        <v>338</v>
      </c>
      <c r="D121" s="84" t="e">
        <f>+D122+D123+D125+D126</f>
        <v>#REF!</v>
      </c>
      <c r="E121" s="84" t="e">
        <f>+E122+E123+E125+E126</f>
        <v>#REF!</v>
      </c>
      <c r="F121" s="84" t="e">
        <f>+F122+F123+F125+F126</f>
        <v>#REF!</v>
      </c>
      <c r="G121" s="84" t="e">
        <f>+G122+G123+G125+G126</f>
        <v>#REF!</v>
      </c>
      <c r="H121" s="84" t="e">
        <f>+H122+H123+H125+H126</f>
        <v>#REF!</v>
      </c>
      <c r="I121" s="158">
        <f>+I122+I123+I125+I126+I124</f>
        <v>0</v>
      </c>
      <c r="J121" s="158">
        <f>+J122+J123+J125+J126+J124</f>
        <v>0</v>
      </c>
      <c r="K121" s="158">
        <f>+K122+K123+K125+K126+K124</f>
        <v>0</v>
      </c>
    </row>
    <row r="122" spans="1:11" ht="12" customHeight="1">
      <c r="A122" s="71" t="s">
        <v>339</v>
      </c>
      <c r="B122" s="72" t="s">
        <v>340</v>
      </c>
      <c r="C122" s="125" t="s">
        <v>341</v>
      </c>
      <c r="D122" s="122" t="e">
        <f>#REF!+#REF!+#REF!</f>
        <v>#REF!</v>
      </c>
      <c r="E122" s="122" t="e">
        <f>#REF!+#REF!+#REF!</f>
        <v>#REF!</v>
      </c>
      <c r="F122" s="122" t="e">
        <f>#REF!+#REF!+#REF!</f>
        <v>#REF!</v>
      </c>
      <c r="G122" s="122" t="e">
        <f>#REF!+#REF!+#REF!</f>
        <v>#REF!</v>
      </c>
      <c r="H122" s="122" t="e">
        <f>#REF!+#REF!+#REF!</f>
        <v>#REF!</v>
      </c>
      <c r="I122" s="166">
        <v>0</v>
      </c>
      <c r="J122" s="166">
        <v>0</v>
      </c>
      <c r="K122" s="166">
        <v>0</v>
      </c>
    </row>
    <row r="123" spans="1:11" ht="12" customHeight="1">
      <c r="A123" s="71" t="s">
        <v>342</v>
      </c>
      <c r="B123" s="72" t="s">
        <v>343</v>
      </c>
      <c r="C123" s="125" t="s">
        <v>344</v>
      </c>
      <c r="D123" s="122" t="e">
        <f>#REF!+#REF!+#REF!</f>
        <v>#REF!</v>
      </c>
      <c r="E123" s="122" t="e">
        <f>#REF!+#REF!+#REF!</f>
        <v>#REF!</v>
      </c>
      <c r="F123" s="122" t="e">
        <f>#REF!+#REF!+#REF!</f>
        <v>#REF!</v>
      </c>
      <c r="G123" s="122" t="e">
        <f>#REF!+#REF!+#REF!</f>
        <v>#REF!</v>
      </c>
      <c r="H123" s="122" t="e">
        <f>#REF!+#REF!+#REF!</f>
        <v>#REF!</v>
      </c>
      <c r="I123" s="166">
        <v>0</v>
      </c>
      <c r="J123" s="166">
        <v>0</v>
      </c>
      <c r="K123" s="166">
        <v>0</v>
      </c>
    </row>
    <row r="124" spans="1:11" ht="12" customHeight="1">
      <c r="A124" s="71" t="s">
        <v>345</v>
      </c>
      <c r="B124" s="72" t="s">
        <v>346</v>
      </c>
      <c r="C124" s="125" t="s">
        <v>347</v>
      </c>
      <c r="D124" s="122" t="e">
        <f>#REF!+#REF!+#REF!</f>
        <v>#REF!</v>
      </c>
      <c r="E124" s="122" t="e">
        <f>#REF!+#REF!+#REF!</f>
        <v>#REF!</v>
      </c>
      <c r="F124" s="122" t="e">
        <f>#REF!+#REF!+#REF!</f>
        <v>#REF!</v>
      </c>
      <c r="G124" s="122" t="e">
        <f>#REF!+#REF!+#REF!</f>
        <v>#REF!</v>
      </c>
      <c r="H124" s="122" t="e">
        <f>#REF!+#REF!+#REF!</f>
        <v>#REF!</v>
      </c>
      <c r="I124" s="166">
        <v>0</v>
      </c>
      <c r="J124" s="166">
        <v>0</v>
      </c>
      <c r="K124" s="166">
        <v>0</v>
      </c>
    </row>
    <row r="125" spans="1:11" ht="12" customHeight="1">
      <c r="A125" s="71" t="s">
        <v>348</v>
      </c>
      <c r="B125" s="72" t="s">
        <v>349</v>
      </c>
      <c r="C125" s="125" t="s">
        <v>350</v>
      </c>
      <c r="D125" s="122" t="e">
        <f>#REF!+#REF!+#REF!</f>
        <v>#REF!</v>
      </c>
      <c r="E125" s="122" t="e">
        <f>#REF!+#REF!+#REF!</f>
        <v>#REF!</v>
      </c>
      <c r="F125" s="122" t="e">
        <f>#REF!+#REF!+#REF!</f>
        <v>#REF!</v>
      </c>
      <c r="G125" s="122" t="e">
        <f>#REF!+#REF!+#REF!</f>
        <v>#REF!</v>
      </c>
      <c r="H125" s="122" t="e">
        <f>#REF!+#REF!+#REF!</f>
        <v>#REF!</v>
      </c>
      <c r="I125" s="166">
        <v>0</v>
      </c>
      <c r="J125" s="166">
        <v>0</v>
      </c>
      <c r="K125" s="166">
        <v>0</v>
      </c>
    </row>
    <row r="126" spans="1:11" ht="12" customHeight="1" thickBot="1">
      <c r="A126" s="126" t="s">
        <v>351</v>
      </c>
      <c r="B126" s="92" t="s">
        <v>352</v>
      </c>
      <c r="C126" s="128" t="s">
        <v>353</v>
      </c>
      <c r="D126" s="122" t="e">
        <f>#REF!+#REF!+#REF!</f>
        <v>#REF!</v>
      </c>
      <c r="E126" s="122" t="e">
        <f>#REF!+#REF!+#REF!</f>
        <v>#REF!</v>
      </c>
      <c r="F126" s="122" t="e">
        <f>#REF!+#REF!+#REF!</f>
        <v>#REF!</v>
      </c>
      <c r="G126" s="122" t="e">
        <f>#REF!+#REF!+#REF!</f>
        <v>#REF!</v>
      </c>
      <c r="H126" s="122" t="e">
        <f>#REF!+#REF!+#REF!</f>
        <v>#REF!</v>
      </c>
      <c r="I126" s="166">
        <v>0</v>
      </c>
      <c r="J126" s="166">
        <v>0</v>
      </c>
      <c r="K126" s="166">
        <v>0</v>
      </c>
    </row>
    <row r="127" spans="1:11" ht="12" customHeight="1" thickBot="1">
      <c r="A127" s="66" t="s">
        <v>8</v>
      </c>
      <c r="B127" s="67" t="s">
        <v>354</v>
      </c>
      <c r="C127" s="124" t="s">
        <v>355</v>
      </c>
      <c r="D127" s="129" t="e">
        <f>+D128+D129+D130+D131</f>
        <v>#REF!</v>
      </c>
      <c r="E127" s="129" t="e">
        <f>+E128+E129+E130+E131</f>
        <v>#REF!</v>
      </c>
      <c r="F127" s="129" t="e">
        <f>+F128+F129+F130+F131</f>
        <v>#REF!</v>
      </c>
      <c r="G127" s="129" t="e">
        <f>+G128+G129+G130+G131</f>
        <v>#REF!</v>
      </c>
      <c r="H127" s="129" t="e">
        <f>+H128+H129+H130+H131</f>
        <v>#REF!</v>
      </c>
      <c r="I127" s="167">
        <v>0</v>
      </c>
      <c r="J127" s="167">
        <v>0</v>
      </c>
      <c r="K127" s="167">
        <v>0</v>
      </c>
    </row>
    <row r="128" spans="1:11" ht="12" customHeight="1">
      <c r="A128" s="71" t="s">
        <v>356</v>
      </c>
      <c r="B128" s="72" t="s">
        <v>357</v>
      </c>
      <c r="C128" s="125" t="s">
        <v>358</v>
      </c>
      <c r="D128" s="122" t="e">
        <f>#REF!+#REF!+#REF!</f>
        <v>#REF!</v>
      </c>
      <c r="E128" s="122" t="e">
        <f>#REF!+#REF!+#REF!</f>
        <v>#REF!</v>
      </c>
      <c r="F128" s="122" t="e">
        <f>#REF!+#REF!+#REF!</f>
        <v>#REF!</v>
      </c>
      <c r="G128" s="122" t="e">
        <f>#REF!+#REF!+#REF!</f>
        <v>#REF!</v>
      </c>
      <c r="H128" s="122" t="e">
        <f>#REF!+#REF!+#REF!</f>
        <v>#REF!</v>
      </c>
      <c r="I128" s="166">
        <v>0</v>
      </c>
      <c r="J128" s="166">
        <v>0</v>
      </c>
      <c r="K128" s="166">
        <v>0</v>
      </c>
    </row>
    <row r="129" spans="1:11" ht="12" customHeight="1">
      <c r="A129" s="71" t="s">
        <v>359</v>
      </c>
      <c r="B129" s="72" t="s">
        <v>360</v>
      </c>
      <c r="C129" s="125" t="s">
        <v>361</v>
      </c>
      <c r="D129" s="122" t="e">
        <f>#REF!+#REF!+#REF!</f>
        <v>#REF!</v>
      </c>
      <c r="E129" s="122" t="e">
        <f>#REF!+#REF!+#REF!</f>
        <v>#REF!</v>
      </c>
      <c r="F129" s="122" t="e">
        <f>#REF!+#REF!+#REF!</f>
        <v>#REF!</v>
      </c>
      <c r="G129" s="122" t="e">
        <f>#REF!+#REF!+#REF!</f>
        <v>#REF!</v>
      </c>
      <c r="H129" s="122" t="e">
        <f>#REF!+#REF!+#REF!</f>
        <v>#REF!</v>
      </c>
      <c r="I129" s="166">
        <v>0</v>
      </c>
      <c r="J129" s="166">
        <v>0</v>
      </c>
      <c r="K129" s="166">
        <v>0</v>
      </c>
    </row>
    <row r="130" spans="1:11" ht="12" customHeight="1">
      <c r="A130" s="71" t="s">
        <v>362</v>
      </c>
      <c r="B130" s="72" t="s">
        <v>363</v>
      </c>
      <c r="C130" s="125" t="s">
        <v>364</v>
      </c>
      <c r="D130" s="122" t="e">
        <f>#REF!+#REF!+#REF!</f>
        <v>#REF!</v>
      </c>
      <c r="E130" s="122" t="e">
        <f>#REF!+#REF!+#REF!</f>
        <v>#REF!</v>
      </c>
      <c r="F130" s="122" t="e">
        <f>#REF!+#REF!+#REF!</f>
        <v>#REF!</v>
      </c>
      <c r="G130" s="122" t="e">
        <f>#REF!+#REF!+#REF!</f>
        <v>#REF!</v>
      </c>
      <c r="H130" s="122" t="e">
        <f>#REF!+#REF!+#REF!</f>
        <v>#REF!</v>
      </c>
      <c r="I130" s="166">
        <v>0</v>
      </c>
      <c r="J130" s="166">
        <v>0</v>
      </c>
      <c r="K130" s="166">
        <v>0</v>
      </c>
    </row>
    <row r="131" spans="1:11" ht="12" customHeight="1" thickBot="1">
      <c r="A131" s="71" t="s">
        <v>365</v>
      </c>
      <c r="B131" s="72" t="s">
        <v>366</v>
      </c>
      <c r="C131" s="125" t="s">
        <v>367</v>
      </c>
      <c r="D131" s="122" t="e">
        <f>#REF!+#REF!+#REF!</f>
        <v>#REF!</v>
      </c>
      <c r="E131" s="122" t="e">
        <f>#REF!+#REF!+#REF!</f>
        <v>#REF!</v>
      </c>
      <c r="F131" s="122" t="e">
        <f>#REF!+#REF!+#REF!</f>
        <v>#REF!</v>
      </c>
      <c r="G131" s="122" t="e">
        <f>#REF!+#REF!+#REF!</f>
        <v>#REF!</v>
      </c>
      <c r="H131" s="122" t="e">
        <f>#REF!+#REF!+#REF!</f>
        <v>#REF!</v>
      </c>
      <c r="I131" s="166">
        <v>0</v>
      </c>
      <c r="J131" s="166">
        <v>0</v>
      </c>
      <c r="K131" s="166">
        <v>0</v>
      </c>
    </row>
    <row r="132" spans="1:13" ht="15" customHeight="1" thickBot="1">
      <c r="A132" s="66" t="s">
        <v>214</v>
      </c>
      <c r="B132" s="67"/>
      <c r="C132" s="124" t="s">
        <v>368</v>
      </c>
      <c r="D132" s="130" t="e">
        <f aca="true" t="shared" si="21" ref="D132:K132">+D112+D116+D121+D127</f>
        <v>#REF!</v>
      </c>
      <c r="E132" s="130" t="e">
        <f t="shared" si="21"/>
        <v>#REF!</v>
      </c>
      <c r="F132" s="130" t="e">
        <f t="shared" si="21"/>
        <v>#REF!</v>
      </c>
      <c r="G132" s="130" t="e">
        <f t="shared" si="21"/>
        <v>#REF!</v>
      </c>
      <c r="H132" s="130" t="e">
        <f t="shared" si="21"/>
        <v>#REF!</v>
      </c>
      <c r="I132" s="168">
        <f t="shared" si="21"/>
        <v>0</v>
      </c>
      <c r="J132" s="168">
        <f t="shared" si="21"/>
        <v>0</v>
      </c>
      <c r="K132" s="168">
        <f t="shared" si="21"/>
        <v>0</v>
      </c>
      <c r="L132" s="131"/>
      <c r="M132" s="131"/>
    </row>
    <row r="133" spans="1:11" s="70" customFormat="1" ht="12.75" customHeight="1" thickBot="1">
      <c r="A133" s="132" t="s">
        <v>369</v>
      </c>
      <c r="B133" s="133"/>
      <c r="C133" s="134" t="s">
        <v>370</v>
      </c>
      <c r="D133" s="130" t="e">
        <f aca="true" t="shared" si="22" ref="D133:K133">+D111+D132</f>
        <v>#REF!</v>
      </c>
      <c r="E133" s="130" t="e">
        <f t="shared" si="22"/>
        <v>#REF!</v>
      </c>
      <c r="F133" s="130" t="e">
        <f t="shared" si="22"/>
        <v>#REF!</v>
      </c>
      <c r="G133" s="130" t="e">
        <f t="shared" si="22"/>
        <v>#REF!</v>
      </c>
      <c r="H133" s="130" t="e">
        <f t="shared" si="22"/>
        <v>#REF!</v>
      </c>
      <c r="I133" s="168">
        <f t="shared" si="22"/>
        <v>25187000</v>
      </c>
      <c r="J133" s="168">
        <f t="shared" si="22"/>
        <v>25816528</v>
      </c>
      <c r="K133" s="168">
        <f t="shared" si="22"/>
        <v>24882695</v>
      </c>
    </row>
    <row r="134" ht="7.5" customHeight="1"/>
    <row r="135" spans="1:10" ht="15.75">
      <c r="A135" s="220" t="s">
        <v>371</v>
      </c>
      <c r="B135" s="220"/>
      <c r="C135" s="220"/>
      <c r="D135" s="220"/>
      <c r="E135" s="220"/>
      <c r="F135" s="220"/>
      <c r="G135" s="220"/>
      <c r="H135" s="220"/>
      <c r="I135" s="220"/>
      <c r="J135" s="220"/>
    </row>
    <row r="136" spans="1:6" ht="12" customHeight="1" thickBot="1">
      <c r="A136" s="221" t="s">
        <v>372</v>
      </c>
      <c r="B136" s="221"/>
      <c r="C136" s="221"/>
      <c r="D136" s="57"/>
      <c r="E136" s="57"/>
      <c r="F136" s="57"/>
    </row>
    <row r="137" spans="1:11" ht="27" customHeight="1" thickBot="1">
      <c r="A137" s="66">
        <v>1</v>
      </c>
      <c r="B137" s="67"/>
      <c r="C137" s="119" t="s">
        <v>373</v>
      </c>
      <c r="D137" s="69" t="e">
        <f>+D62-D111</f>
        <v>#REF!</v>
      </c>
      <c r="E137" s="69" t="e">
        <f aca="true" t="shared" si="23" ref="E137:J137">+E62-E111</f>
        <v>#REF!</v>
      </c>
      <c r="F137" s="69" t="e">
        <f t="shared" si="23"/>
        <v>#REF!</v>
      </c>
      <c r="G137" s="69" t="e">
        <f t="shared" si="23"/>
        <v>#REF!</v>
      </c>
      <c r="H137" s="69" t="e">
        <f t="shared" si="23"/>
        <v>#REF!</v>
      </c>
      <c r="I137" s="69"/>
      <c r="J137" s="69">
        <f t="shared" si="23"/>
        <v>-25813951</v>
      </c>
      <c r="K137" s="69"/>
    </row>
    <row r="138" spans="1:11" ht="27.75" customHeight="1" thickBot="1">
      <c r="A138" s="66" t="s">
        <v>2</v>
      </c>
      <c r="B138" s="67"/>
      <c r="C138" s="119" t="s">
        <v>374</v>
      </c>
      <c r="D138" s="69" t="e">
        <f>+D88-D132</f>
        <v>#REF!</v>
      </c>
      <c r="E138" s="69" t="e">
        <f aca="true" t="shared" si="24" ref="E138:J138">+E88-E132</f>
        <v>#REF!</v>
      </c>
      <c r="F138" s="69" t="e">
        <f t="shared" si="24"/>
        <v>#REF!</v>
      </c>
      <c r="G138" s="69" t="e">
        <f t="shared" si="24"/>
        <v>#REF!</v>
      </c>
      <c r="H138" s="69" t="e">
        <f t="shared" si="24"/>
        <v>#REF!</v>
      </c>
      <c r="I138" s="69"/>
      <c r="J138" s="69">
        <f t="shared" si="24"/>
        <v>25813951</v>
      </c>
      <c r="K138" s="69"/>
    </row>
    <row r="139" spans="1:10" ht="15.7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</row>
  </sheetData>
  <sheetProtection/>
  <mergeCells count="9">
    <mergeCell ref="A91:J91"/>
    <mergeCell ref="A92:C92"/>
    <mergeCell ref="A135:J135"/>
    <mergeCell ref="A136:C136"/>
    <mergeCell ref="A139:J139"/>
    <mergeCell ref="A1:K1"/>
    <mergeCell ref="A2:J2"/>
    <mergeCell ref="A3:C3"/>
    <mergeCell ref="J3:K3"/>
  </mergeCells>
  <printOptions horizontalCentered="1"/>
  <pageMargins left="0.34" right="0.34" top="0.91" bottom="0.88" header="0.58" footer="0.62"/>
  <pageSetup horizontalDpi="600" verticalDpi="600" orientation="landscape" paperSize="9" scale="10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2" width="9.50390625" style="135" customWidth="1"/>
    <col min="3" max="3" width="71.00390625" style="135" customWidth="1"/>
    <col min="4" max="5" width="15.375" style="136" hidden="1" customWidth="1"/>
    <col min="6" max="6" width="12.625" style="136" hidden="1" customWidth="1"/>
    <col min="7" max="7" width="14.375" style="56" hidden="1" customWidth="1"/>
    <col min="8" max="8" width="14.50390625" style="56" hidden="1" customWidth="1"/>
    <col min="9" max="9" width="14.50390625" style="56" customWidth="1"/>
    <col min="10" max="10" width="14.375" style="56" bestFit="1" customWidth="1"/>
    <col min="11" max="11" width="14.50390625" style="56" customWidth="1"/>
    <col min="12" max="16384" width="9.375" style="56" customWidth="1"/>
  </cols>
  <sheetData>
    <row r="1" spans="1:11" ht="32.25" customHeight="1">
      <c r="A1" s="223" t="s">
        <v>815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0" ht="15.7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5.75" customHeight="1" thickBot="1">
      <c r="A3" s="221" t="s">
        <v>44</v>
      </c>
      <c r="B3" s="221"/>
      <c r="C3" s="221"/>
      <c r="D3" s="57"/>
      <c r="E3" s="57"/>
      <c r="F3" s="57"/>
      <c r="J3" s="283" t="s">
        <v>967</v>
      </c>
      <c r="K3" s="283"/>
    </row>
    <row r="4" spans="1:11" ht="42.75" thickBot="1">
      <c r="A4" s="58" t="s">
        <v>45</v>
      </c>
      <c r="B4" s="59" t="s">
        <v>46</v>
      </c>
      <c r="C4" s="60" t="s">
        <v>47</v>
      </c>
      <c r="D4" s="61" t="s">
        <v>48</v>
      </c>
      <c r="E4" s="62" t="s">
        <v>49</v>
      </c>
      <c r="F4" s="63" t="s">
        <v>50</v>
      </c>
      <c r="G4" s="62" t="s">
        <v>51</v>
      </c>
      <c r="H4" s="63" t="s">
        <v>52</v>
      </c>
      <c r="I4" s="63" t="s">
        <v>375</v>
      </c>
      <c r="J4" s="63" t="s">
        <v>51</v>
      </c>
      <c r="K4" s="63" t="s">
        <v>376</v>
      </c>
    </row>
    <row r="5" spans="1:11" s="65" customFormat="1" ht="12" customHeight="1" thickBo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/>
      <c r="J5" s="64">
        <v>9</v>
      </c>
      <c r="K5" s="64"/>
    </row>
    <row r="6" spans="1:11" s="70" customFormat="1" ht="12" customHeight="1" thickBot="1">
      <c r="A6" s="66" t="s">
        <v>1</v>
      </c>
      <c r="B6" s="67" t="s">
        <v>53</v>
      </c>
      <c r="C6" s="68" t="s">
        <v>54</v>
      </c>
      <c r="D6" s="69" t="e">
        <f aca="true" t="shared" si="0" ref="D6:K6">+D7+D8+D9+D10+D11+D12</f>
        <v>#REF!</v>
      </c>
      <c r="E6" s="69" t="e">
        <f t="shared" si="0"/>
        <v>#REF!</v>
      </c>
      <c r="F6" s="69" t="e">
        <f t="shared" si="0"/>
        <v>#REF!</v>
      </c>
      <c r="G6" s="69" t="e">
        <f t="shared" si="0"/>
        <v>#REF!</v>
      </c>
      <c r="H6" s="69" t="e">
        <f t="shared" si="0"/>
        <v>#REF!</v>
      </c>
      <c r="I6" s="157">
        <f t="shared" si="0"/>
        <v>0</v>
      </c>
      <c r="J6" s="157">
        <f t="shared" si="0"/>
        <v>0</v>
      </c>
      <c r="K6" s="157">
        <f t="shared" si="0"/>
        <v>0</v>
      </c>
    </row>
    <row r="7" spans="1:11" s="70" customFormat="1" ht="12" customHeight="1">
      <c r="A7" s="71" t="s">
        <v>55</v>
      </c>
      <c r="B7" s="72" t="s">
        <v>56</v>
      </c>
      <c r="C7" s="73" t="s">
        <v>57</v>
      </c>
      <c r="D7" s="74" t="e">
        <f>#REF!+#REF!+#REF!</f>
        <v>#REF!</v>
      </c>
      <c r="E7" s="74" t="e">
        <f>#REF!+#REF!+#REF!</f>
        <v>#REF!</v>
      </c>
      <c r="F7" s="74" t="e">
        <f>#REF!+#REF!+#REF!</f>
        <v>#REF!</v>
      </c>
      <c r="G7" s="74" t="e">
        <f>#REF!+#REF!+#REF!</f>
        <v>#REF!</v>
      </c>
      <c r="H7" s="74" t="e">
        <f>#REF!+#REF!+#REF!</f>
        <v>#REF!</v>
      </c>
      <c r="I7" s="91">
        <v>0</v>
      </c>
      <c r="J7" s="91">
        <v>0</v>
      </c>
      <c r="K7" s="91">
        <v>0</v>
      </c>
    </row>
    <row r="8" spans="1:11" s="70" customFormat="1" ht="12" customHeight="1">
      <c r="A8" s="75" t="s">
        <v>58</v>
      </c>
      <c r="B8" s="76" t="s">
        <v>59</v>
      </c>
      <c r="C8" s="77" t="s">
        <v>60</v>
      </c>
      <c r="D8" s="78" t="e">
        <f>#REF!+#REF!+#REF!</f>
        <v>#REF!</v>
      </c>
      <c r="E8" s="78" t="e">
        <f>#REF!+#REF!+#REF!</f>
        <v>#REF!</v>
      </c>
      <c r="F8" s="78" t="e">
        <f>#REF!+#REF!+#REF!</f>
        <v>#REF!</v>
      </c>
      <c r="G8" s="78" t="e">
        <f>#REF!+#REF!+#REF!</f>
        <v>#REF!</v>
      </c>
      <c r="H8" s="78" t="e">
        <f>#REF!+#REF!+#REF!</f>
        <v>#REF!</v>
      </c>
      <c r="I8" s="82">
        <v>0</v>
      </c>
      <c r="J8" s="82">
        <v>0</v>
      </c>
      <c r="K8" s="82">
        <v>0</v>
      </c>
    </row>
    <row r="9" spans="1:11" s="70" customFormat="1" ht="12" customHeight="1">
      <c r="A9" s="75" t="s">
        <v>61</v>
      </c>
      <c r="B9" s="76" t="s">
        <v>62</v>
      </c>
      <c r="C9" s="77" t="s">
        <v>63</v>
      </c>
      <c r="D9" s="78" t="e">
        <f>#REF!+#REF!+#REF!</f>
        <v>#REF!</v>
      </c>
      <c r="E9" s="78" t="e">
        <f>#REF!+#REF!+#REF!</f>
        <v>#REF!</v>
      </c>
      <c r="F9" s="78" t="e">
        <f>#REF!+#REF!+#REF!</f>
        <v>#REF!</v>
      </c>
      <c r="G9" s="78" t="e">
        <f>#REF!+#REF!+#REF!</f>
        <v>#REF!</v>
      </c>
      <c r="H9" s="78" t="e">
        <f>#REF!+#REF!+#REF!</f>
        <v>#REF!</v>
      </c>
      <c r="I9" s="82">
        <v>0</v>
      </c>
      <c r="J9" s="82">
        <v>0</v>
      </c>
      <c r="K9" s="82">
        <v>0</v>
      </c>
    </row>
    <row r="10" spans="1:11" s="70" customFormat="1" ht="12" customHeight="1">
      <c r="A10" s="75" t="s">
        <v>64</v>
      </c>
      <c r="B10" s="76" t="s">
        <v>65</v>
      </c>
      <c r="C10" s="77" t="s">
        <v>66</v>
      </c>
      <c r="D10" s="78" t="e">
        <f>#REF!+#REF!+#REF!</f>
        <v>#REF!</v>
      </c>
      <c r="E10" s="78" t="e">
        <f>#REF!+#REF!+#REF!</f>
        <v>#REF!</v>
      </c>
      <c r="F10" s="78" t="e">
        <f>#REF!+#REF!+#REF!</f>
        <v>#REF!</v>
      </c>
      <c r="G10" s="78" t="e">
        <f>#REF!+#REF!+#REF!</f>
        <v>#REF!</v>
      </c>
      <c r="H10" s="78" t="e">
        <f>#REF!+#REF!+#REF!</f>
        <v>#REF!</v>
      </c>
      <c r="I10" s="82">
        <v>0</v>
      </c>
      <c r="J10" s="82">
        <v>0</v>
      </c>
      <c r="K10" s="82">
        <v>0</v>
      </c>
    </row>
    <row r="11" spans="1:11" s="70" customFormat="1" ht="12" customHeight="1">
      <c r="A11" s="75" t="s">
        <v>67</v>
      </c>
      <c r="B11" s="76" t="s">
        <v>68</v>
      </c>
      <c r="C11" s="77" t="s">
        <v>69</v>
      </c>
      <c r="D11" s="78" t="e">
        <f>#REF!+#REF!+#REF!</f>
        <v>#REF!</v>
      </c>
      <c r="E11" s="78" t="e">
        <f>#REF!+#REF!+#REF!</f>
        <v>#REF!</v>
      </c>
      <c r="F11" s="78" t="e">
        <f>#REF!+#REF!+#REF!</f>
        <v>#REF!</v>
      </c>
      <c r="G11" s="78" t="e">
        <f>#REF!+#REF!+#REF!</f>
        <v>#REF!</v>
      </c>
      <c r="H11" s="78" t="e">
        <f>#REF!+#REF!+#REF!</f>
        <v>#REF!</v>
      </c>
      <c r="I11" s="82">
        <v>0</v>
      </c>
      <c r="J11" s="82">
        <v>0</v>
      </c>
      <c r="K11" s="82">
        <v>0</v>
      </c>
    </row>
    <row r="12" spans="1:11" s="70" customFormat="1" ht="12" customHeight="1" thickBot="1">
      <c r="A12" s="79" t="s">
        <v>70</v>
      </c>
      <c r="B12" s="80" t="s">
        <v>71</v>
      </c>
      <c r="C12" s="81" t="s">
        <v>72</v>
      </c>
      <c r="D12" s="78" t="e">
        <f>#REF!+#REF!+#REF!</f>
        <v>#REF!</v>
      </c>
      <c r="E12" s="78" t="e">
        <f>#REF!+#REF!+#REF!</f>
        <v>#REF!</v>
      </c>
      <c r="F12" s="78" t="e">
        <f>#REF!+#REF!+#REF!</f>
        <v>#REF!</v>
      </c>
      <c r="G12" s="78" t="e">
        <f>#REF!+#REF!+#REF!</f>
        <v>#REF!</v>
      </c>
      <c r="H12" s="78" t="e">
        <f>#REF!+#REF!+#REF!</f>
        <v>#REF!</v>
      </c>
      <c r="I12" s="82">
        <v>0</v>
      </c>
      <c r="J12" s="82">
        <v>0</v>
      </c>
      <c r="K12" s="82">
        <v>0</v>
      </c>
    </row>
    <row r="13" spans="1:11" s="70" customFormat="1" ht="12" customHeight="1" thickBot="1">
      <c r="A13" s="66" t="s">
        <v>2</v>
      </c>
      <c r="B13" s="67"/>
      <c r="C13" s="83" t="s">
        <v>73</v>
      </c>
      <c r="D13" s="69" t="e">
        <f>+D14+D15+D16+D17+D18</f>
        <v>#REF!</v>
      </c>
      <c r="E13" s="69" t="e">
        <f>+E14+E15+E16+E17+E18</f>
        <v>#REF!</v>
      </c>
      <c r="F13" s="69" t="e">
        <f>+F14+F15+F16+F17+F18</f>
        <v>#REF!</v>
      </c>
      <c r="G13" s="69" t="e">
        <f>+G14+G15+G16+G17+G18</f>
        <v>#REF!</v>
      </c>
      <c r="H13" s="69" t="e">
        <f>+H14+H15+H16+H17+H18</f>
        <v>#REF!</v>
      </c>
      <c r="I13" s="157">
        <v>0</v>
      </c>
      <c r="J13" s="157">
        <v>0</v>
      </c>
      <c r="K13" s="157">
        <v>0</v>
      </c>
    </row>
    <row r="14" spans="1:11" s="70" customFormat="1" ht="12" customHeight="1">
      <c r="A14" s="71" t="s">
        <v>74</v>
      </c>
      <c r="B14" s="72" t="s">
        <v>75</v>
      </c>
      <c r="C14" s="73" t="s">
        <v>76</v>
      </c>
      <c r="D14" s="74" t="e">
        <f>#REF!+#REF!+#REF!</f>
        <v>#REF!</v>
      </c>
      <c r="E14" s="74" t="e">
        <f>#REF!+#REF!+#REF!</f>
        <v>#REF!</v>
      </c>
      <c r="F14" s="74" t="e">
        <f>#REF!+#REF!+#REF!</f>
        <v>#REF!</v>
      </c>
      <c r="G14" s="74" t="e">
        <f>#REF!+#REF!+#REF!</f>
        <v>#REF!</v>
      </c>
      <c r="H14" s="74" t="e">
        <f>#REF!+#REF!+#REF!</f>
        <v>#REF!</v>
      </c>
      <c r="I14" s="91">
        <v>0</v>
      </c>
      <c r="J14" s="91">
        <v>0</v>
      </c>
      <c r="K14" s="91">
        <v>0</v>
      </c>
    </row>
    <row r="15" spans="1:11" s="70" customFormat="1" ht="12" customHeight="1">
      <c r="A15" s="75" t="s">
        <v>77</v>
      </c>
      <c r="B15" s="76" t="s">
        <v>78</v>
      </c>
      <c r="C15" s="77" t="s">
        <v>79</v>
      </c>
      <c r="D15" s="78" t="e">
        <f>#REF!+#REF!+#REF!</f>
        <v>#REF!</v>
      </c>
      <c r="E15" s="78" t="e">
        <f>#REF!+#REF!+#REF!</f>
        <v>#REF!</v>
      </c>
      <c r="F15" s="78" t="e">
        <f>#REF!+#REF!+#REF!</f>
        <v>#REF!</v>
      </c>
      <c r="G15" s="78" t="e">
        <f>#REF!+#REF!+#REF!</f>
        <v>#REF!</v>
      </c>
      <c r="H15" s="78" t="e">
        <f>#REF!+#REF!+#REF!</f>
        <v>#REF!</v>
      </c>
      <c r="I15" s="82">
        <v>0</v>
      </c>
      <c r="J15" s="82">
        <v>0</v>
      </c>
      <c r="K15" s="82">
        <v>0</v>
      </c>
    </row>
    <row r="16" spans="1:11" s="70" customFormat="1" ht="12" customHeight="1">
      <c r="A16" s="75" t="s">
        <v>80</v>
      </c>
      <c r="B16" s="76" t="s">
        <v>81</v>
      </c>
      <c r="C16" s="77" t="s">
        <v>82</v>
      </c>
      <c r="D16" s="78" t="e">
        <f>#REF!+#REF!+#REF!</f>
        <v>#REF!</v>
      </c>
      <c r="E16" s="78" t="e">
        <f>#REF!+#REF!+#REF!</f>
        <v>#REF!</v>
      </c>
      <c r="F16" s="78" t="e">
        <f>#REF!+#REF!+#REF!</f>
        <v>#REF!</v>
      </c>
      <c r="G16" s="78" t="e">
        <f>#REF!+#REF!+#REF!</f>
        <v>#REF!</v>
      </c>
      <c r="H16" s="78" t="e">
        <f>#REF!+#REF!+#REF!</f>
        <v>#REF!</v>
      </c>
      <c r="I16" s="82">
        <v>0</v>
      </c>
      <c r="J16" s="82">
        <v>0</v>
      </c>
      <c r="K16" s="82">
        <v>0</v>
      </c>
    </row>
    <row r="17" spans="1:11" s="70" customFormat="1" ht="12" customHeight="1">
      <c r="A17" s="75" t="s">
        <v>83</v>
      </c>
      <c r="B17" s="76" t="s">
        <v>84</v>
      </c>
      <c r="C17" s="77" t="s">
        <v>85</v>
      </c>
      <c r="D17" s="78" t="e">
        <f>#REF!+#REF!+#REF!</f>
        <v>#REF!</v>
      </c>
      <c r="E17" s="78" t="e">
        <f>#REF!+#REF!+#REF!</f>
        <v>#REF!</v>
      </c>
      <c r="F17" s="78" t="e">
        <f>#REF!+#REF!+#REF!</f>
        <v>#REF!</v>
      </c>
      <c r="G17" s="78" t="e">
        <f>#REF!+#REF!+#REF!</f>
        <v>#REF!</v>
      </c>
      <c r="H17" s="78" t="e">
        <f>#REF!+#REF!+#REF!</f>
        <v>#REF!</v>
      </c>
      <c r="I17" s="82">
        <v>0</v>
      </c>
      <c r="J17" s="82">
        <v>0</v>
      </c>
      <c r="K17" s="82">
        <v>0</v>
      </c>
    </row>
    <row r="18" spans="1:11" s="70" customFormat="1" ht="12" customHeight="1" thickBot="1">
      <c r="A18" s="75" t="s">
        <v>86</v>
      </c>
      <c r="B18" s="76" t="s">
        <v>87</v>
      </c>
      <c r="C18" s="77" t="s">
        <v>88</v>
      </c>
      <c r="D18" s="78" t="e">
        <f>#REF!+#REF!+#REF!</f>
        <v>#REF!</v>
      </c>
      <c r="E18" s="78" t="e">
        <f>#REF!+#REF!+#REF!</f>
        <v>#REF!</v>
      </c>
      <c r="F18" s="78" t="e">
        <f>#REF!+#REF!+#REF!</f>
        <v>#REF!</v>
      </c>
      <c r="G18" s="78" t="e">
        <f>#REF!+#REF!+#REF!</f>
        <v>#REF!</v>
      </c>
      <c r="H18" s="78" t="e">
        <f>#REF!+#REF!+#REF!</f>
        <v>#REF!</v>
      </c>
      <c r="I18" s="82">
        <v>0</v>
      </c>
      <c r="J18" s="82">
        <v>0</v>
      </c>
      <c r="K18" s="82">
        <v>0</v>
      </c>
    </row>
    <row r="19" spans="1:11" s="70" customFormat="1" ht="12" customHeight="1" thickBot="1">
      <c r="A19" s="66" t="s">
        <v>3</v>
      </c>
      <c r="B19" s="67" t="s">
        <v>89</v>
      </c>
      <c r="C19" s="68" t="s">
        <v>90</v>
      </c>
      <c r="D19" s="69" t="e">
        <f aca="true" t="shared" si="1" ref="D19:K19">+D20+D21+D22+D23+D24</f>
        <v>#REF!</v>
      </c>
      <c r="E19" s="69" t="e">
        <f t="shared" si="1"/>
        <v>#REF!</v>
      </c>
      <c r="F19" s="69" t="e">
        <f t="shared" si="1"/>
        <v>#REF!</v>
      </c>
      <c r="G19" s="69" t="e">
        <f t="shared" si="1"/>
        <v>#REF!</v>
      </c>
      <c r="H19" s="69" t="e">
        <f t="shared" si="1"/>
        <v>#REF!</v>
      </c>
      <c r="I19" s="157">
        <f t="shared" si="1"/>
        <v>0</v>
      </c>
      <c r="J19" s="157">
        <f t="shared" si="1"/>
        <v>0</v>
      </c>
      <c r="K19" s="157">
        <f t="shared" si="1"/>
        <v>0</v>
      </c>
    </row>
    <row r="20" spans="1:11" s="70" customFormat="1" ht="12" customHeight="1">
      <c r="A20" s="71" t="s">
        <v>91</v>
      </c>
      <c r="B20" s="72" t="s">
        <v>92</v>
      </c>
      <c r="C20" s="73" t="s">
        <v>93</v>
      </c>
      <c r="D20" s="74" t="e">
        <f>#REF!+#REF!+#REF!</f>
        <v>#REF!</v>
      </c>
      <c r="E20" s="74" t="e">
        <f>#REF!+#REF!+#REF!</f>
        <v>#REF!</v>
      </c>
      <c r="F20" s="74" t="e">
        <f>#REF!+#REF!+#REF!</f>
        <v>#REF!</v>
      </c>
      <c r="G20" s="74" t="e">
        <f>#REF!+#REF!+#REF!</f>
        <v>#REF!</v>
      </c>
      <c r="H20" s="74" t="e">
        <f>#REF!+#REF!+#REF!</f>
        <v>#REF!</v>
      </c>
      <c r="I20" s="91">
        <v>0</v>
      </c>
      <c r="J20" s="91">
        <v>0</v>
      </c>
      <c r="K20" s="91">
        <v>0</v>
      </c>
    </row>
    <row r="21" spans="1:11" s="70" customFormat="1" ht="12" customHeight="1">
      <c r="A21" s="75" t="s">
        <v>94</v>
      </c>
      <c r="B21" s="76" t="s">
        <v>95</v>
      </c>
      <c r="C21" s="77" t="s">
        <v>96</v>
      </c>
      <c r="D21" s="78" t="e">
        <f>#REF!+#REF!+#REF!</f>
        <v>#REF!</v>
      </c>
      <c r="E21" s="78" t="e">
        <f>#REF!+#REF!+#REF!</f>
        <v>#REF!</v>
      </c>
      <c r="F21" s="78" t="e">
        <f>#REF!+#REF!+#REF!</f>
        <v>#REF!</v>
      </c>
      <c r="G21" s="78" t="e">
        <f>#REF!+#REF!+#REF!</f>
        <v>#REF!</v>
      </c>
      <c r="H21" s="78" t="e">
        <f>#REF!+#REF!+#REF!</f>
        <v>#REF!</v>
      </c>
      <c r="I21" s="82">
        <v>0</v>
      </c>
      <c r="J21" s="82">
        <v>0</v>
      </c>
      <c r="K21" s="82">
        <v>0</v>
      </c>
    </row>
    <row r="22" spans="1:11" s="70" customFormat="1" ht="12" customHeight="1">
      <c r="A22" s="75" t="s">
        <v>97</v>
      </c>
      <c r="B22" s="76" t="s">
        <v>98</v>
      </c>
      <c r="C22" s="77" t="s">
        <v>99</v>
      </c>
      <c r="D22" s="78" t="e">
        <f>#REF!+#REF!+#REF!</f>
        <v>#REF!</v>
      </c>
      <c r="E22" s="78" t="e">
        <f>#REF!+#REF!+#REF!</f>
        <v>#REF!</v>
      </c>
      <c r="F22" s="78" t="e">
        <f>#REF!+#REF!+#REF!</f>
        <v>#REF!</v>
      </c>
      <c r="G22" s="78" t="e">
        <f>#REF!+#REF!+#REF!</f>
        <v>#REF!</v>
      </c>
      <c r="H22" s="78" t="e">
        <f>#REF!+#REF!+#REF!</f>
        <v>#REF!</v>
      </c>
      <c r="I22" s="82">
        <v>0</v>
      </c>
      <c r="J22" s="82">
        <v>0</v>
      </c>
      <c r="K22" s="82">
        <v>0</v>
      </c>
    </row>
    <row r="23" spans="1:11" s="70" customFormat="1" ht="12" customHeight="1">
      <c r="A23" s="75" t="s">
        <v>100</v>
      </c>
      <c r="B23" s="76" t="s">
        <v>101</v>
      </c>
      <c r="C23" s="77" t="s">
        <v>102</v>
      </c>
      <c r="D23" s="78" t="e">
        <f>#REF!+#REF!+#REF!</f>
        <v>#REF!</v>
      </c>
      <c r="E23" s="78" t="e">
        <f>#REF!+#REF!+#REF!</f>
        <v>#REF!</v>
      </c>
      <c r="F23" s="78" t="e">
        <f>#REF!+#REF!+#REF!</f>
        <v>#REF!</v>
      </c>
      <c r="G23" s="78" t="e">
        <f>#REF!+#REF!+#REF!</f>
        <v>#REF!</v>
      </c>
      <c r="H23" s="78" t="e">
        <f>#REF!+#REF!+#REF!</f>
        <v>#REF!</v>
      </c>
      <c r="I23" s="82">
        <v>0</v>
      </c>
      <c r="J23" s="82">
        <v>0</v>
      </c>
      <c r="K23" s="82">
        <v>0</v>
      </c>
    </row>
    <row r="24" spans="1:11" s="70" customFormat="1" ht="12" customHeight="1" thickBot="1">
      <c r="A24" s="75" t="s">
        <v>103</v>
      </c>
      <c r="B24" s="76" t="s">
        <v>104</v>
      </c>
      <c r="C24" s="77" t="s">
        <v>105</v>
      </c>
      <c r="D24" s="78" t="e">
        <f>#REF!+#REF!+#REF!</f>
        <v>#REF!</v>
      </c>
      <c r="E24" s="78" t="e">
        <f>#REF!+#REF!+#REF!</f>
        <v>#REF!</v>
      </c>
      <c r="F24" s="78" t="e">
        <f>#REF!+#REF!+#REF!</f>
        <v>#REF!</v>
      </c>
      <c r="G24" s="78" t="e">
        <f>#REF!+#REF!+#REF!</f>
        <v>#REF!</v>
      </c>
      <c r="H24" s="78" t="e">
        <f>#REF!+#REF!+#REF!</f>
        <v>#REF!</v>
      </c>
      <c r="I24" s="82">
        <v>0</v>
      </c>
      <c r="J24" s="82">
        <v>0</v>
      </c>
      <c r="K24" s="82">
        <v>0</v>
      </c>
    </row>
    <row r="25" spans="1:11" s="70" customFormat="1" ht="12" customHeight="1" thickBot="1">
      <c r="A25" s="66" t="s">
        <v>106</v>
      </c>
      <c r="B25" s="67" t="s">
        <v>107</v>
      </c>
      <c r="C25" s="68" t="s">
        <v>108</v>
      </c>
      <c r="D25" s="84" t="e">
        <f aca="true" t="shared" si="2" ref="D25:K25">SUM(D26:D32)</f>
        <v>#REF!</v>
      </c>
      <c r="E25" s="84" t="e">
        <f t="shared" si="2"/>
        <v>#REF!</v>
      </c>
      <c r="F25" s="84" t="e">
        <f t="shared" si="2"/>
        <v>#REF!</v>
      </c>
      <c r="G25" s="84" t="e">
        <f t="shared" si="2"/>
        <v>#REF!</v>
      </c>
      <c r="H25" s="84" t="e">
        <f t="shared" si="2"/>
        <v>#REF!</v>
      </c>
      <c r="I25" s="158">
        <f t="shared" si="2"/>
        <v>0</v>
      </c>
      <c r="J25" s="158">
        <f t="shared" si="2"/>
        <v>0</v>
      </c>
      <c r="K25" s="158">
        <f t="shared" si="2"/>
        <v>0</v>
      </c>
    </row>
    <row r="26" spans="1:11" s="70" customFormat="1" ht="12" customHeight="1">
      <c r="A26" s="71" t="s">
        <v>109</v>
      </c>
      <c r="B26" s="72" t="s">
        <v>110</v>
      </c>
      <c r="C26" s="73" t="s">
        <v>111</v>
      </c>
      <c r="D26" s="85" t="e">
        <f>#REF!+#REF!+#REF!</f>
        <v>#REF!</v>
      </c>
      <c r="E26" s="85" t="e">
        <f>#REF!+#REF!+#REF!</f>
        <v>#REF!</v>
      </c>
      <c r="F26" s="85" t="e">
        <f>#REF!+#REF!+#REF!</f>
        <v>#REF!</v>
      </c>
      <c r="G26" s="85" t="e">
        <f>#REF!+#REF!+#REF!</f>
        <v>#REF!</v>
      </c>
      <c r="H26" s="85" t="e">
        <f>#REF!+#REF!+#REF!</f>
        <v>#REF!</v>
      </c>
      <c r="I26" s="159">
        <v>0</v>
      </c>
      <c r="J26" s="159">
        <v>0</v>
      </c>
      <c r="K26" s="159">
        <v>0</v>
      </c>
    </row>
    <row r="27" spans="1:11" s="70" customFormat="1" ht="12" customHeight="1">
      <c r="A27" s="71" t="s">
        <v>112</v>
      </c>
      <c r="B27" s="72" t="s">
        <v>113</v>
      </c>
      <c r="C27" s="73" t="s">
        <v>114</v>
      </c>
      <c r="D27" s="85" t="e">
        <f>#REF!+#REF!+#REF!</f>
        <v>#REF!</v>
      </c>
      <c r="E27" s="85" t="e">
        <f>#REF!+#REF!+#REF!</f>
        <v>#REF!</v>
      </c>
      <c r="F27" s="85" t="e">
        <f>#REF!+#REF!+#REF!</f>
        <v>#REF!</v>
      </c>
      <c r="G27" s="85" t="e">
        <f>#REF!+#REF!+#REF!</f>
        <v>#REF!</v>
      </c>
      <c r="H27" s="85" t="e">
        <f>#REF!+#REF!+#REF!</f>
        <v>#REF!</v>
      </c>
      <c r="I27" s="159">
        <v>0</v>
      </c>
      <c r="J27" s="159">
        <v>0</v>
      </c>
      <c r="K27" s="159">
        <v>0</v>
      </c>
    </row>
    <row r="28" spans="1:11" s="70" customFormat="1" ht="12" customHeight="1">
      <c r="A28" s="71" t="s">
        <v>115</v>
      </c>
      <c r="B28" s="76" t="s">
        <v>116</v>
      </c>
      <c r="C28" s="77" t="s">
        <v>117</v>
      </c>
      <c r="D28" s="85" t="e">
        <f>#REF!+#REF!+#REF!</f>
        <v>#REF!</v>
      </c>
      <c r="E28" s="85" t="e">
        <f>#REF!+#REF!+#REF!</f>
        <v>#REF!</v>
      </c>
      <c r="F28" s="85" t="e">
        <f>#REF!+#REF!+#REF!</f>
        <v>#REF!</v>
      </c>
      <c r="G28" s="85" t="e">
        <f>#REF!+#REF!+#REF!</f>
        <v>#REF!</v>
      </c>
      <c r="H28" s="85" t="e">
        <f>#REF!+#REF!+#REF!</f>
        <v>#REF!</v>
      </c>
      <c r="I28" s="159">
        <v>0</v>
      </c>
      <c r="J28" s="159">
        <v>0</v>
      </c>
      <c r="K28" s="159">
        <v>0</v>
      </c>
    </row>
    <row r="29" spans="1:11" s="70" customFormat="1" ht="12" customHeight="1">
      <c r="A29" s="71" t="s">
        <v>118</v>
      </c>
      <c r="B29" s="76" t="s">
        <v>119</v>
      </c>
      <c r="C29" s="77" t="s">
        <v>120</v>
      </c>
      <c r="D29" s="85" t="e">
        <f>#REF!+#REF!+#REF!</f>
        <v>#REF!</v>
      </c>
      <c r="E29" s="85" t="e">
        <f>#REF!+#REF!+#REF!</f>
        <v>#REF!</v>
      </c>
      <c r="F29" s="85" t="e">
        <f>#REF!+#REF!+#REF!</f>
        <v>#REF!</v>
      </c>
      <c r="G29" s="85" t="e">
        <f>#REF!+#REF!+#REF!</f>
        <v>#REF!</v>
      </c>
      <c r="H29" s="85" t="e">
        <f>#REF!+#REF!+#REF!</f>
        <v>#REF!</v>
      </c>
      <c r="I29" s="159">
        <v>0</v>
      </c>
      <c r="J29" s="159">
        <v>0</v>
      </c>
      <c r="K29" s="159">
        <v>0</v>
      </c>
    </row>
    <row r="30" spans="1:11" s="70" customFormat="1" ht="12" customHeight="1">
      <c r="A30" s="71" t="s">
        <v>121</v>
      </c>
      <c r="B30" s="76" t="s">
        <v>122</v>
      </c>
      <c r="C30" s="77" t="s">
        <v>123</v>
      </c>
      <c r="D30" s="85" t="e">
        <f>#REF!+#REF!+#REF!</f>
        <v>#REF!</v>
      </c>
      <c r="E30" s="85" t="e">
        <f>#REF!+#REF!+#REF!</f>
        <v>#REF!</v>
      </c>
      <c r="F30" s="85" t="e">
        <f>#REF!+#REF!+#REF!</f>
        <v>#REF!</v>
      </c>
      <c r="G30" s="85" t="e">
        <f>#REF!+#REF!+#REF!</f>
        <v>#REF!</v>
      </c>
      <c r="H30" s="85" t="e">
        <f>#REF!+#REF!+#REF!</f>
        <v>#REF!</v>
      </c>
      <c r="I30" s="159">
        <v>0</v>
      </c>
      <c r="J30" s="159">
        <v>0</v>
      </c>
      <c r="K30" s="159">
        <v>0</v>
      </c>
    </row>
    <row r="31" spans="1:11" s="70" customFormat="1" ht="12" customHeight="1">
      <c r="A31" s="71" t="s">
        <v>124</v>
      </c>
      <c r="B31" s="80" t="s">
        <v>125</v>
      </c>
      <c r="C31" s="81" t="s">
        <v>126</v>
      </c>
      <c r="D31" s="85" t="e">
        <f>#REF!+#REF!+#REF!</f>
        <v>#REF!</v>
      </c>
      <c r="E31" s="85" t="e">
        <f>#REF!+#REF!+#REF!</f>
        <v>#REF!</v>
      </c>
      <c r="F31" s="85" t="e">
        <f>#REF!+#REF!+#REF!</f>
        <v>#REF!</v>
      </c>
      <c r="G31" s="85" t="e">
        <f>#REF!+#REF!+#REF!</f>
        <v>#REF!</v>
      </c>
      <c r="H31" s="85" t="e">
        <f>#REF!+#REF!+#REF!</f>
        <v>#REF!</v>
      </c>
      <c r="I31" s="159">
        <v>0</v>
      </c>
      <c r="J31" s="159">
        <v>0</v>
      </c>
      <c r="K31" s="159">
        <v>0</v>
      </c>
    </row>
    <row r="32" spans="1:11" s="70" customFormat="1" ht="12" customHeight="1" thickBot="1">
      <c r="A32" s="71" t="s">
        <v>127</v>
      </c>
      <c r="B32" s="80" t="s">
        <v>128</v>
      </c>
      <c r="C32" s="81" t="s">
        <v>129</v>
      </c>
      <c r="D32" s="85" t="e">
        <f>#REF!+#REF!+#REF!</f>
        <v>#REF!</v>
      </c>
      <c r="E32" s="85" t="e">
        <f>#REF!+#REF!+#REF!</f>
        <v>#REF!</v>
      </c>
      <c r="F32" s="85" t="e">
        <f>#REF!+#REF!+#REF!</f>
        <v>#REF!</v>
      </c>
      <c r="G32" s="85" t="e">
        <f>#REF!+#REF!+#REF!</f>
        <v>#REF!</v>
      </c>
      <c r="H32" s="85" t="e">
        <f>#REF!+#REF!+#REF!</f>
        <v>#REF!</v>
      </c>
      <c r="I32" s="159">
        <v>0</v>
      </c>
      <c r="J32" s="159">
        <v>0</v>
      </c>
      <c r="K32" s="159">
        <v>0</v>
      </c>
    </row>
    <row r="33" spans="1:11" s="70" customFormat="1" ht="12" customHeight="1" thickBot="1">
      <c r="A33" s="66" t="s">
        <v>5</v>
      </c>
      <c r="B33" s="67" t="s">
        <v>130</v>
      </c>
      <c r="C33" s="68" t="s">
        <v>131</v>
      </c>
      <c r="D33" s="69" t="e">
        <f aca="true" t="shared" si="3" ref="D33:K33">SUM(D34:D43)</f>
        <v>#REF!</v>
      </c>
      <c r="E33" s="69" t="e">
        <f t="shared" si="3"/>
        <v>#REF!</v>
      </c>
      <c r="F33" s="69" t="e">
        <f t="shared" si="3"/>
        <v>#REF!</v>
      </c>
      <c r="G33" s="69" t="e">
        <f t="shared" si="3"/>
        <v>#REF!</v>
      </c>
      <c r="H33" s="69" t="e">
        <f t="shared" si="3"/>
        <v>#REF!</v>
      </c>
      <c r="I33" s="69">
        <f t="shared" si="3"/>
        <v>12834000</v>
      </c>
      <c r="J33" s="69">
        <f t="shared" si="3"/>
        <v>12834000</v>
      </c>
      <c r="K33" s="69">
        <f t="shared" si="3"/>
        <v>13532123</v>
      </c>
    </row>
    <row r="34" spans="1:11" s="70" customFormat="1" ht="12" customHeight="1">
      <c r="A34" s="71" t="s">
        <v>132</v>
      </c>
      <c r="B34" s="72" t="s">
        <v>133</v>
      </c>
      <c r="C34" s="73" t="s">
        <v>134</v>
      </c>
      <c r="D34" s="74" t="e">
        <f>#REF!+#REF!+#REF!</f>
        <v>#REF!</v>
      </c>
      <c r="E34" s="74" t="e">
        <f>#REF!+#REF!+#REF!</f>
        <v>#REF!</v>
      </c>
      <c r="F34" s="74" t="e">
        <f>#REF!+#REF!+#REF!</f>
        <v>#REF!</v>
      </c>
      <c r="G34" s="74" t="e">
        <f>#REF!+#REF!+#REF!</f>
        <v>#REF!</v>
      </c>
      <c r="H34" s="74" t="e">
        <f>#REF!+#REF!+#REF!</f>
        <v>#REF!</v>
      </c>
      <c r="I34" s="159">
        <v>0</v>
      </c>
      <c r="J34" s="159">
        <v>0</v>
      </c>
      <c r="K34" s="159">
        <v>0</v>
      </c>
    </row>
    <row r="35" spans="1:11" s="70" customFormat="1" ht="12" customHeight="1">
      <c r="A35" s="75" t="s">
        <v>135</v>
      </c>
      <c r="B35" s="76" t="s">
        <v>136</v>
      </c>
      <c r="C35" s="77" t="s">
        <v>137</v>
      </c>
      <c r="D35" s="78" t="e">
        <f>#REF!+#REF!+#REF!</f>
        <v>#REF!</v>
      </c>
      <c r="E35" s="78" t="e">
        <f>#REF!+#REF!+#REF!</f>
        <v>#REF!</v>
      </c>
      <c r="F35" s="78" t="e">
        <f>#REF!+#REF!+#REF!</f>
        <v>#REF!</v>
      </c>
      <c r="G35" s="78" t="e">
        <f>#REF!+#REF!+#REF!</f>
        <v>#REF!</v>
      </c>
      <c r="H35" s="78" t="e">
        <f>#REF!+#REF!+#REF!</f>
        <v>#REF!</v>
      </c>
      <c r="I35" s="78">
        <v>10100000</v>
      </c>
      <c r="J35" s="78">
        <v>10100000</v>
      </c>
      <c r="K35" s="78">
        <v>10659629</v>
      </c>
    </row>
    <row r="36" spans="1:11" s="70" customFormat="1" ht="12" customHeight="1">
      <c r="A36" s="75" t="s">
        <v>138</v>
      </c>
      <c r="B36" s="76" t="s">
        <v>139</v>
      </c>
      <c r="C36" s="77" t="s">
        <v>140</v>
      </c>
      <c r="D36" s="78" t="e">
        <f>#REF!+#REF!+#REF!</f>
        <v>#REF!</v>
      </c>
      <c r="E36" s="78" t="e">
        <f>#REF!+#REF!+#REF!</f>
        <v>#REF!</v>
      </c>
      <c r="F36" s="78" t="e">
        <f>#REF!+#REF!+#REF!</f>
        <v>#REF!</v>
      </c>
      <c r="G36" s="78" t="e">
        <f>#REF!+#REF!+#REF!</f>
        <v>#REF!</v>
      </c>
      <c r="H36" s="78" t="e">
        <f>#REF!+#REF!+#REF!</f>
        <v>#REF!</v>
      </c>
      <c r="I36" s="159">
        <v>0</v>
      </c>
      <c r="J36" s="159">
        <v>0</v>
      </c>
      <c r="K36" s="159">
        <v>0</v>
      </c>
    </row>
    <row r="37" spans="1:11" s="70" customFormat="1" ht="12" customHeight="1">
      <c r="A37" s="75" t="s">
        <v>141</v>
      </c>
      <c r="B37" s="76" t="s">
        <v>142</v>
      </c>
      <c r="C37" s="77" t="s">
        <v>143</v>
      </c>
      <c r="D37" s="78" t="e">
        <f>#REF!+#REF!+#REF!</f>
        <v>#REF!</v>
      </c>
      <c r="E37" s="78" t="e">
        <f>#REF!+#REF!+#REF!</f>
        <v>#REF!</v>
      </c>
      <c r="F37" s="78" t="e">
        <f>#REF!+#REF!+#REF!</f>
        <v>#REF!</v>
      </c>
      <c r="G37" s="78" t="e">
        <f>#REF!+#REF!+#REF!</f>
        <v>#REF!</v>
      </c>
      <c r="H37" s="78" t="e">
        <f>#REF!+#REF!+#REF!</f>
        <v>#REF!</v>
      </c>
      <c r="I37" s="159">
        <v>0</v>
      </c>
      <c r="J37" s="159">
        <v>0</v>
      </c>
      <c r="K37" s="159">
        <v>0</v>
      </c>
    </row>
    <row r="38" spans="1:11" s="70" customFormat="1" ht="12" customHeight="1">
      <c r="A38" s="75" t="s">
        <v>144</v>
      </c>
      <c r="B38" s="76" t="s">
        <v>145</v>
      </c>
      <c r="C38" s="77" t="s">
        <v>146</v>
      </c>
      <c r="D38" s="78" t="e">
        <f>#REF!+#REF!+#REF!</f>
        <v>#REF!</v>
      </c>
      <c r="E38" s="78" t="e">
        <f>#REF!+#REF!+#REF!</f>
        <v>#REF!</v>
      </c>
      <c r="F38" s="78" t="e">
        <f>#REF!+#REF!+#REF!</f>
        <v>#REF!</v>
      </c>
      <c r="G38" s="78" t="e">
        <f>#REF!+#REF!+#REF!</f>
        <v>#REF!</v>
      </c>
      <c r="H38" s="78" t="e">
        <f>#REF!+#REF!+#REF!</f>
        <v>#REF!</v>
      </c>
      <c r="I38" s="159">
        <v>0</v>
      </c>
      <c r="J38" s="159">
        <v>0</v>
      </c>
      <c r="K38" s="159">
        <v>0</v>
      </c>
    </row>
    <row r="39" spans="1:11" s="70" customFormat="1" ht="12" customHeight="1">
      <c r="A39" s="75" t="s">
        <v>147</v>
      </c>
      <c r="B39" s="76" t="s">
        <v>148</v>
      </c>
      <c r="C39" s="77" t="s">
        <v>149</v>
      </c>
      <c r="D39" s="78" t="e">
        <f>#REF!+#REF!+#REF!</f>
        <v>#REF!</v>
      </c>
      <c r="E39" s="78" t="e">
        <f>#REF!+#REF!+#REF!</f>
        <v>#REF!</v>
      </c>
      <c r="F39" s="78" t="e">
        <f>#REF!+#REF!+#REF!</f>
        <v>#REF!</v>
      </c>
      <c r="G39" s="78" t="e">
        <f>#REF!+#REF!+#REF!</f>
        <v>#REF!</v>
      </c>
      <c r="H39" s="78" t="e">
        <f>#REF!+#REF!+#REF!</f>
        <v>#REF!</v>
      </c>
      <c r="I39" s="78">
        <v>2727000</v>
      </c>
      <c r="J39" s="78">
        <v>2727000</v>
      </c>
      <c r="K39" s="78">
        <v>2871309</v>
      </c>
    </row>
    <row r="40" spans="1:11" s="70" customFormat="1" ht="12" customHeight="1">
      <c r="A40" s="75" t="s">
        <v>150</v>
      </c>
      <c r="B40" s="76" t="s">
        <v>151</v>
      </c>
      <c r="C40" s="77" t="s">
        <v>152</v>
      </c>
      <c r="D40" s="78" t="e">
        <f>#REF!+#REF!+#REF!</f>
        <v>#REF!</v>
      </c>
      <c r="E40" s="78" t="e">
        <f>#REF!+#REF!+#REF!</f>
        <v>#REF!</v>
      </c>
      <c r="F40" s="78" t="e">
        <f>#REF!+#REF!+#REF!</f>
        <v>#REF!</v>
      </c>
      <c r="G40" s="78" t="e">
        <f>#REF!+#REF!+#REF!</f>
        <v>#REF!</v>
      </c>
      <c r="H40" s="78" t="e">
        <f>#REF!+#REF!+#REF!</f>
        <v>#REF!</v>
      </c>
      <c r="I40" s="159">
        <v>0</v>
      </c>
      <c r="J40" s="159">
        <v>0</v>
      </c>
      <c r="K40" s="159">
        <v>0</v>
      </c>
    </row>
    <row r="41" spans="1:11" s="70" customFormat="1" ht="12" customHeight="1">
      <c r="A41" s="75" t="s">
        <v>153</v>
      </c>
      <c r="B41" s="76" t="s">
        <v>154</v>
      </c>
      <c r="C41" s="77" t="s">
        <v>155</v>
      </c>
      <c r="D41" s="78" t="e">
        <f>#REF!+#REF!+#REF!</f>
        <v>#REF!</v>
      </c>
      <c r="E41" s="78" t="e">
        <f>#REF!+#REF!+#REF!</f>
        <v>#REF!</v>
      </c>
      <c r="F41" s="78" t="e">
        <f>#REF!+#REF!+#REF!</f>
        <v>#REF!</v>
      </c>
      <c r="G41" s="78" t="e">
        <f>#REF!+#REF!+#REF!</f>
        <v>#REF!</v>
      </c>
      <c r="H41" s="78" t="e">
        <f>#REF!+#REF!+#REF!</f>
        <v>#REF!</v>
      </c>
      <c r="I41" s="78">
        <v>7000</v>
      </c>
      <c r="J41" s="78">
        <v>7000</v>
      </c>
      <c r="K41" s="78">
        <v>1185</v>
      </c>
    </row>
    <row r="42" spans="1:11" s="70" customFormat="1" ht="12" customHeight="1">
      <c r="A42" s="75" t="s">
        <v>156</v>
      </c>
      <c r="B42" s="76" t="s">
        <v>157</v>
      </c>
      <c r="C42" s="77" t="s">
        <v>812</v>
      </c>
      <c r="D42" s="86" t="e">
        <f>#REF!+#REF!+#REF!</f>
        <v>#REF!</v>
      </c>
      <c r="E42" s="86" t="e">
        <f>#REF!+#REF!+#REF!</f>
        <v>#REF!</v>
      </c>
      <c r="F42" s="86" t="e">
        <f>#REF!+#REF!+#REF!</f>
        <v>#REF!</v>
      </c>
      <c r="G42" s="86" t="e">
        <f>#REF!+#REF!+#REF!</f>
        <v>#REF!</v>
      </c>
      <c r="H42" s="86" t="e">
        <f>#REF!+#REF!+#REF!</f>
        <v>#REF!</v>
      </c>
      <c r="I42" s="159">
        <v>0</v>
      </c>
      <c r="J42" s="159">
        <v>0</v>
      </c>
      <c r="K42" s="159">
        <v>0</v>
      </c>
    </row>
    <row r="43" spans="1:11" s="70" customFormat="1" ht="12" customHeight="1" thickBot="1">
      <c r="A43" s="79" t="s">
        <v>159</v>
      </c>
      <c r="B43" s="76" t="s">
        <v>160</v>
      </c>
      <c r="C43" s="81" t="s">
        <v>161</v>
      </c>
      <c r="D43" s="87" t="e">
        <f>#REF!+#REF!+#REF!</f>
        <v>#REF!</v>
      </c>
      <c r="E43" s="87" t="e">
        <f>#REF!+#REF!+#REF!</f>
        <v>#REF!</v>
      </c>
      <c r="F43" s="87" t="e">
        <f>#REF!+#REF!+#REF!</f>
        <v>#REF!</v>
      </c>
      <c r="G43" s="87" t="e">
        <f>#REF!+#REF!+#REF!</f>
        <v>#REF!</v>
      </c>
      <c r="H43" s="87"/>
      <c r="I43" s="169">
        <v>0</v>
      </c>
      <c r="J43" s="169">
        <v>0</v>
      </c>
      <c r="K43" s="169">
        <v>0</v>
      </c>
    </row>
    <row r="44" spans="1:11" s="70" customFormat="1" ht="12" customHeight="1" thickBot="1">
      <c r="A44" s="66" t="s">
        <v>6</v>
      </c>
      <c r="B44" s="67" t="s">
        <v>162</v>
      </c>
      <c r="C44" s="68" t="s">
        <v>163</v>
      </c>
      <c r="D44" s="69" t="e">
        <f>SUM(D45:D49)</f>
        <v>#REF!</v>
      </c>
      <c r="E44" s="69" t="e">
        <f>SUM(E45:E49)</f>
        <v>#REF!</v>
      </c>
      <c r="F44" s="69" t="e">
        <f>SUM(F45:F49)</f>
        <v>#REF!</v>
      </c>
      <c r="G44" s="69" t="e">
        <f>SUM(G45:G49)</f>
        <v>#REF!</v>
      </c>
      <c r="H44" s="69" t="e">
        <f>SUM(H45:H49)</f>
        <v>#REF!</v>
      </c>
      <c r="I44" s="170">
        <v>0</v>
      </c>
      <c r="J44" s="170">
        <v>0</v>
      </c>
      <c r="K44" s="170">
        <v>0</v>
      </c>
    </row>
    <row r="45" spans="1:11" s="70" customFormat="1" ht="12" customHeight="1">
      <c r="A45" s="71" t="s">
        <v>164</v>
      </c>
      <c r="B45" s="72" t="s">
        <v>165</v>
      </c>
      <c r="C45" s="73" t="s">
        <v>166</v>
      </c>
      <c r="D45" s="90" t="e">
        <f>#REF!+#REF!+#REF!</f>
        <v>#REF!</v>
      </c>
      <c r="E45" s="90" t="e">
        <f>#REF!+#REF!+#REF!</f>
        <v>#REF!</v>
      </c>
      <c r="F45" s="90" t="e">
        <f>#REF!+#REF!+#REF!</f>
        <v>#REF!</v>
      </c>
      <c r="G45" s="90" t="e">
        <f>#REF!+#REF!+#REF!</f>
        <v>#REF!</v>
      </c>
      <c r="H45" s="90" t="e">
        <f>#REF!+#REF!+#REF!</f>
        <v>#REF!</v>
      </c>
      <c r="I45" s="159">
        <v>0</v>
      </c>
      <c r="J45" s="159">
        <v>0</v>
      </c>
      <c r="K45" s="159">
        <v>0</v>
      </c>
    </row>
    <row r="46" spans="1:11" s="70" customFormat="1" ht="12" customHeight="1">
      <c r="A46" s="75" t="s">
        <v>167</v>
      </c>
      <c r="B46" s="76" t="s">
        <v>168</v>
      </c>
      <c r="C46" s="77" t="s">
        <v>169</v>
      </c>
      <c r="D46" s="86" t="e">
        <f>#REF!+#REF!+#REF!</f>
        <v>#REF!</v>
      </c>
      <c r="E46" s="86" t="e">
        <f>#REF!+#REF!+#REF!</f>
        <v>#REF!</v>
      </c>
      <c r="F46" s="86" t="e">
        <f>#REF!+#REF!+#REF!</f>
        <v>#REF!</v>
      </c>
      <c r="G46" s="86" t="e">
        <f>#REF!+#REF!+#REF!</f>
        <v>#REF!</v>
      </c>
      <c r="H46" s="86" t="e">
        <f>#REF!+#REF!+#REF!</f>
        <v>#REF!</v>
      </c>
      <c r="I46" s="159">
        <v>0</v>
      </c>
      <c r="J46" s="159">
        <v>0</v>
      </c>
      <c r="K46" s="159">
        <v>0</v>
      </c>
    </row>
    <row r="47" spans="1:11" s="70" customFormat="1" ht="12" customHeight="1">
      <c r="A47" s="75" t="s">
        <v>170</v>
      </c>
      <c r="B47" s="76" t="s">
        <v>171</v>
      </c>
      <c r="C47" s="77" t="s">
        <v>172</v>
      </c>
      <c r="D47" s="86" t="e">
        <f>#REF!+#REF!+#REF!</f>
        <v>#REF!</v>
      </c>
      <c r="E47" s="86" t="e">
        <f>#REF!+#REF!+#REF!</f>
        <v>#REF!</v>
      </c>
      <c r="F47" s="86" t="e">
        <f>#REF!+#REF!+#REF!</f>
        <v>#REF!</v>
      </c>
      <c r="G47" s="86" t="e">
        <f>#REF!+#REF!+#REF!</f>
        <v>#REF!</v>
      </c>
      <c r="H47" s="86" t="e">
        <f>#REF!+#REF!+#REF!</f>
        <v>#REF!</v>
      </c>
      <c r="I47" s="159">
        <v>0</v>
      </c>
      <c r="J47" s="159">
        <v>0</v>
      </c>
      <c r="K47" s="159">
        <v>0</v>
      </c>
    </row>
    <row r="48" spans="1:11" s="70" customFormat="1" ht="12" customHeight="1">
      <c r="A48" s="75" t="s">
        <v>173</v>
      </c>
      <c r="B48" s="76" t="s">
        <v>174</v>
      </c>
      <c r="C48" s="77" t="s">
        <v>175</v>
      </c>
      <c r="D48" s="86" t="e">
        <f>#REF!+#REF!+#REF!</f>
        <v>#REF!</v>
      </c>
      <c r="E48" s="86" t="e">
        <f>#REF!+#REF!+#REF!</f>
        <v>#REF!</v>
      </c>
      <c r="F48" s="86" t="e">
        <f>#REF!+#REF!+#REF!</f>
        <v>#REF!</v>
      </c>
      <c r="G48" s="86" t="e">
        <f>#REF!+#REF!+#REF!</f>
        <v>#REF!</v>
      </c>
      <c r="H48" s="86" t="e">
        <f>#REF!+#REF!+#REF!</f>
        <v>#REF!</v>
      </c>
      <c r="I48" s="159">
        <v>0</v>
      </c>
      <c r="J48" s="159">
        <v>0</v>
      </c>
      <c r="K48" s="159">
        <v>0</v>
      </c>
    </row>
    <row r="49" spans="1:11" s="70" customFormat="1" ht="12" customHeight="1" thickBot="1">
      <c r="A49" s="79" t="s">
        <v>176</v>
      </c>
      <c r="B49" s="76" t="s">
        <v>177</v>
      </c>
      <c r="C49" s="81" t="s">
        <v>178</v>
      </c>
      <c r="D49" s="87" t="e">
        <f>#REF!+#REF!+#REF!</f>
        <v>#REF!</v>
      </c>
      <c r="E49" s="87" t="e">
        <f>#REF!+#REF!+#REF!</f>
        <v>#REF!</v>
      </c>
      <c r="F49" s="87" t="e">
        <f>#REF!+#REF!+#REF!</f>
        <v>#REF!</v>
      </c>
      <c r="G49" s="87" t="e">
        <f>#REF!+#REF!+#REF!</f>
        <v>#REF!</v>
      </c>
      <c r="H49" s="87" t="e">
        <f>#REF!+#REF!+#REF!</f>
        <v>#REF!</v>
      </c>
      <c r="I49" s="159">
        <v>0</v>
      </c>
      <c r="J49" s="159">
        <v>0</v>
      </c>
      <c r="K49" s="159">
        <v>0</v>
      </c>
    </row>
    <row r="50" spans="1:11" s="70" customFormat="1" ht="12" customHeight="1" thickBot="1">
      <c r="A50" s="66" t="s">
        <v>179</v>
      </c>
      <c r="B50" s="67" t="s">
        <v>180</v>
      </c>
      <c r="C50" s="68" t="s">
        <v>181</v>
      </c>
      <c r="D50" s="69" t="e">
        <f aca="true" t="shared" si="4" ref="D50:K50">SUM(D51:D55)</f>
        <v>#REF!</v>
      </c>
      <c r="E50" s="69" t="e">
        <f t="shared" si="4"/>
        <v>#REF!</v>
      </c>
      <c r="F50" s="69" t="e">
        <f t="shared" si="4"/>
        <v>#REF!</v>
      </c>
      <c r="G50" s="69" t="e">
        <f t="shared" si="4"/>
        <v>#REF!</v>
      </c>
      <c r="H50" s="69" t="e">
        <f t="shared" si="4"/>
        <v>#REF!</v>
      </c>
      <c r="I50" s="69">
        <f t="shared" si="4"/>
        <v>0</v>
      </c>
      <c r="J50" s="69">
        <f t="shared" si="4"/>
        <v>0</v>
      </c>
      <c r="K50" s="69">
        <f t="shared" si="4"/>
        <v>0</v>
      </c>
    </row>
    <row r="51" spans="1:11" s="70" customFormat="1" ht="12.75">
      <c r="A51" s="71" t="s">
        <v>182</v>
      </c>
      <c r="B51" s="72" t="s">
        <v>183</v>
      </c>
      <c r="C51" s="73" t="s">
        <v>184</v>
      </c>
      <c r="D51" s="74" t="e">
        <f>#REF!+#REF!+#REF!</f>
        <v>#REF!</v>
      </c>
      <c r="E51" s="74" t="e">
        <f>#REF!+#REF!+#REF!</f>
        <v>#REF!</v>
      </c>
      <c r="F51" s="74" t="e">
        <f>#REF!+#REF!+#REF!</f>
        <v>#REF!</v>
      </c>
      <c r="G51" s="74" t="e">
        <f>#REF!+#REF!+#REF!</f>
        <v>#REF!</v>
      </c>
      <c r="H51" s="74" t="e">
        <f>#REF!+#REF!+#REF!</f>
        <v>#REF!</v>
      </c>
      <c r="I51" s="159">
        <v>0</v>
      </c>
      <c r="J51" s="159">
        <v>0</v>
      </c>
      <c r="K51" s="159">
        <v>0</v>
      </c>
    </row>
    <row r="52" spans="1:11" s="70" customFormat="1" ht="12" customHeight="1">
      <c r="A52" s="71" t="s">
        <v>185</v>
      </c>
      <c r="B52" s="76" t="s">
        <v>186</v>
      </c>
      <c r="C52" s="77" t="s">
        <v>187</v>
      </c>
      <c r="D52" s="74" t="e">
        <f>#REF!+#REF!+#REF!</f>
        <v>#REF!</v>
      </c>
      <c r="E52" s="74" t="e">
        <f>#REF!+#REF!+#REF!</f>
        <v>#REF!</v>
      </c>
      <c r="F52" s="74" t="e">
        <f>#REF!+#REF!+#REF!</f>
        <v>#REF!</v>
      </c>
      <c r="G52" s="74" t="e">
        <f>#REF!+#REF!+#REF!</f>
        <v>#REF!</v>
      </c>
      <c r="H52" s="74" t="e">
        <f>#REF!+#REF!+#REF!</f>
        <v>#REF!</v>
      </c>
      <c r="I52" s="159">
        <v>0</v>
      </c>
      <c r="J52" s="159">
        <v>0</v>
      </c>
      <c r="K52" s="159">
        <v>0</v>
      </c>
    </row>
    <row r="53" spans="1:11" s="70" customFormat="1" ht="13.5" customHeight="1">
      <c r="A53" s="71" t="s">
        <v>188</v>
      </c>
      <c r="B53" s="76" t="s">
        <v>189</v>
      </c>
      <c r="C53" s="77" t="s">
        <v>190</v>
      </c>
      <c r="D53" s="74" t="e">
        <f>#REF!+#REF!+#REF!</f>
        <v>#REF!</v>
      </c>
      <c r="E53" s="74" t="e">
        <f>#REF!+#REF!+#REF!</f>
        <v>#REF!</v>
      </c>
      <c r="F53" s="74" t="e">
        <f>#REF!+#REF!+#REF!</f>
        <v>#REF!</v>
      </c>
      <c r="G53" s="74" t="e">
        <f>#REF!+#REF!+#REF!</f>
        <v>#REF!</v>
      </c>
      <c r="H53" s="74" t="e">
        <f>#REF!+#REF!+#REF!</f>
        <v>#REF!</v>
      </c>
      <c r="I53" s="159">
        <v>0</v>
      </c>
      <c r="J53" s="159">
        <v>0</v>
      </c>
      <c r="K53" s="159">
        <v>0</v>
      </c>
    </row>
    <row r="54" spans="1:11" s="70" customFormat="1" ht="12.75">
      <c r="A54" s="71" t="s">
        <v>191</v>
      </c>
      <c r="B54" s="76" t="s">
        <v>192</v>
      </c>
      <c r="C54" s="77" t="s">
        <v>193</v>
      </c>
      <c r="D54" s="74" t="e">
        <f>#REF!+#REF!+#REF!</f>
        <v>#REF!</v>
      </c>
      <c r="E54" s="74" t="e">
        <f>#REF!+#REF!+#REF!</f>
        <v>#REF!</v>
      </c>
      <c r="F54" s="74" t="e">
        <f>#REF!+#REF!+#REF!</f>
        <v>#REF!</v>
      </c>
      <c r="G54" s="74" t="e">
        <f>#REF!+#REF!+#REF!</f>
        <v>#REF!</v>
      </c>
      <c r="H54" s="74" t="e">
        <f>#REF!+#REF!+#REF!</f>
        <v>#REF!</v>
      </c>
      <c r="I54" s="159">
        <v>0</v>
      </c>
      <c r="J54" s="159">
        <v>0</v>
      </c>
      <c r="K54" s="159">
        <v>0</v>
      </c>
    </row>
    <row r="55" spans="1:11" s="70" customFormat="1" ht="12" customHeight="1" thickBot="1">
      <c r="A55" s="71" t="s">
        <v>194</v>
      </c>
      <c r="B55" s="76" t="s">
        <v>195</v>
      </c>
      <c r="C55" s="77" t="s">
        <v>196</v>
      </c>
      <c r="D55" s="74" t="e">
        <f>#REF!+#REF!+#REF!</f>
        <v>#REF!</v>
      </c>
      <c r="E55" s="74" t="e">
        <f>#REF!+#REF!+#REF!</f>
        <v>#REF!</v>
      </c>
      <c r="F55" s="74" t="e">
        <f>#REF!+#REF!+#REF!</f>
        <v>#REF!</v>
      </c>
      <c r="G55" s="74" t="e">
        <f>#REF!+#REF!+#REF!</f>
        <v>#REF!</v>
      </c>
      <c r="H55" s="74" t="e">
        <f>#REF!+#REF!+#REF!</f>
        <v>#REF!</v>
      </c>
      <c r="I55" s="159">
        <v>0</v>
      </c>
      <c r="J55" s="159">
        <v>0</v>
      </c>
      <c r="K55" s="159">
        <v>0</v>
      </c>
    </row>
    <row r="56" spans="1:11" s="70" customFormat="1" ht="12" customHeight="1" thickBot="1">
      <c r="A56" s="66" t="s">
        <v>8</v>
      </c>
      <c r="B56" s="67" t="s">
        <v>197</v>
      </c>
      <c r="C56" s="83" t="s">
        <v>198</v>
      </c>
      <c r="D56" s="69" t="e">
        <f>SUM(D57:D59)</f>
        <v>#REF!</v>
      </c>
      <c r="E56" s="69" t="e">
        <f>SUM(E57:E59)</f>
        <v>#REF!</v>
      </c>
      <c r="F56" s="69" t="e">
        <f>SUM(F57:F59)</f>
        <v>#REF!</v>
      </c>
      <c r="G56" s="69" t="e">
        <f>SUM(G57:G59)</f>
        <v>#REF!</v>
      </c>
      <c r="H56" s="69" t="e">
        <f>SUM(H57:H59)</f>
        <v>#REF!</v>
      </c>
      <c r="I56" s="159">
        <v>0</v>
      </c>
      <c r="J56" s="159">
        <v>0</v>
      </c>
      <c r="K56" s="159">
        <v>0</v>
      </c>
    </row>
    <row r="57" spans="1:11" s="70" customFormat="1" ht="12" customHeight="1">
      <c r="A57" s="71" t="s">
        <v>199</v>
      </c>
      <c r="B57" s="72" t="s">
        <v>200</v>
      </c>
      <c r="C57" s="73" t="s">
        <v>201</v>
      </c>
      <c r="D57" s="86" t="e">
        <f>#REF!+#REF!+#REF!</f>
        <v>#REF!</v>
      </c>
      <c r="E57" s="86" t="e">
        <f>#REF!+#REF!+#REF!</f>
        <v>#REF!</v>
      </c>
      <c r="F57" s="86" t="e">
        <f>#REF!+#REF!+#REF!</f>
        <v>#REF!</v>
      </c>
      <c r="G57" s="86" t="e">
        <f>#REF!+#REF!+#REF!</f>
        <v>#REF!</v>
      </c>
      <c r="H57" s="86" t="e">
        <f>#REF!+#REF!+#REF!</f>
        <v>#REF!</v>
      </c>
      <c r="I57" s="159">
        <v>0</v>
      </c>
      <c r="J57" s="159">
        <v>0</v>
      </c>
      <c r="K57" s="159">
        <v>0</v>
      </c>
    </row>
    <row r="58" spans="1:11" s="70" customFormat="1" ht="12" customHeight="1">
      <c r="A58" s="71" t="s">
        <v>202</v>
      </c>
      <c r="B58" s="72" t="s">
        <v>203</v>
      </c>
      <c r="C58" s="77" t="s">
        <v>204</v>
      </c>
      <c r="D58" s="86" t="e">
        <f>#REF!+#REF!+#REF!</f>
        <v>#REF!</v>
      </c>
      <c r="E58" s="86" t="e">
        <f>#REF!+#REF!+#REF!</f>
        <v>#REF!</v>
      </c>
      <c r="F58" s="86" t="e">
        <f>#REF!+#REF!+#REF!</f>
        <v>#REF!</v>
      </c>
      <c r="G58" s="86" t="e">
        <f>#REF!+#REF!+#REF!</f>
        <v>#REF!</v>
      </c>
      <c r="H58" s="86" t="e">
        <f>#REF!+#REF!+#REF!</f>
        <v>#REF!</v>
      </c>
      <c r="I58" s="159">
        <v>0</v>
      </c>
      <c r="J58" s="159">
        <v>0</v>
      </c>
      <c r="K58" s="159">
        <v>0</v>
      </c>
    </row>
    <row r="59" spans="1:11" s="70" customFormat="1" ht="11.25" customHeight="1">
      <c r="A59" s="71" t="s">
        <v>205</v>
      </c>
      <c r="B59" s="72" t="s">
        <v>206</v>
      </c>
      <c r="C59" s="77" t="s">
        <v>207</v>
      </c>
      <c r="D59" s="86" t="e">
        <f>#REF!+#REF!+#REF!</f>
        <v>#REF!</v>
      </c>
      <c r="E59" s="86" t="e">
        <f>#REF!+#REF!+#REF!</f>
        <v>#REF!</v>
      </c>
      <c r="F59" s="86" t="e">
        <f>#REF!+#REF!+#REF!</f>
        <v>#REF!</v>
      </c>
      <c r="G59" s="86" t="e">
        <f>#REF!+#REF!+#REF!</f>
        <v>#REF!</v>
      </c>
      <c r="H59" s="86" t="e">
        <f>#REF!+#REF!+#REF!</f>
        <v>#REF!</v>
      </c>
      <c r="I59" s="159">
        <v>0</v>
      </c>
      <c r="J59" s="159">
        <v>0</v>
      </c>
      <c r="K59" s="159">
        <v>0</v>
      </c>
    </row>
    <row r="60" spans="1:11" s="70" customFormat="1" ht="12" customHeight="1">
      <c r="A60" s="71" t="s">
        <v>208</v>
      </c>
      <c r="B60" s="92" t="s">
        <v>209</v>
      </c>
      <c r="C60" s="81" t="s">
        <v>210</v>
      </c>
      <c r="D60" s="86" t="e">
        <f>#REF!+#REF!+#REF!</f>
        <v>#REF!</v>
      </c>
      <c r="E60" s="86" t="e">
        <f>#REF!+#REF!+#REF!</f>
        <v>#REF!</v>
      </c>
      <c r="F60" s="86" t="e">
        <f>#REF!+#REF!+#REF!</f>
        <v>#REF!</v>
      </c>
      <c r="G60" s="86" t="e">
        <f>#REF!+#REF!+#REF!</f>
        <v>#REF!</v>
      </c>
      <c r="H60" s="86" t="e">
        <f>#REF!+#REF!+#REF!</f>
        <v>#REF!</v>
      </c>
      <c r="I60" s="159">
        <v>0</v>
      </c>
      <c r="J60" s="159">
        <v>0</v>
      </c>
      <c r="K60" s="159">
        <v>0</v>
      </c>
    </row>
    <row r="61" spans="1:11" s="70" customFormat="1" ht="12" customHeight="1" thickBot="1">
      <c r="A61" s="71" t="s">
        <v>211</v>
      </c>
      <c r="B61" s="80" t="s">
        <v>212</v>
      </c>
      <c r="C61" s="81" t="s">
        <v>213</v>
      </c>
      <c r="D61" s="86" t="e">
        <f>#REF!+#REF!+#REF!</f>
        <v>#REF!</v>
      </c>
      <c r="E61" s="86" t="e">
        <f>#REF!+#REF!+#REF!</f>
        <v>#REF!</v>
      </c>
      <c r="F61" s="86" t="e">
        <f>#REF!+#REF!+#REF!</f>
        <v>#REF!</v>
      </c>
      <c r="G61" s="86" t="e">
        <f>#REF!+#REF!+#REF!</f>
        <v>#REF!</v>
      </c>
      <c r="H61" s="86" t="e">
        <f>#REF!+#REF!+#REF!</f>
        <v>#REF!</v>
      </c>
      <c r="I61" s="159">
        <v>0</v>
      </c>
      <c r="J61" s="159">
        <v>0</v>
      </c>
      <c r="K61" s="159">
        <v>0</v>
      </c>
    </row>
    <row r="62" spans="1:11" s="70" customFormat="1" ht="12" customHeight="1" thickBot="1">
      <c r="A62" s="66" t="s">
        <v>214</v>
      </c>
      <c r="B62" s="67"/>
      <c r="C62" s="68" t="s">
        <v>215</v>
      </c>
      <c r="D62" s="84" t="e">
        <f aca="true" t="shared" si="5" ref="D62:K62">+D6+D13+D19+D25+D33+D44+D50+D56</f>
        <v>#REF!</v>
      </c>
      <c r="E62" s="84" t="e">
        <f t="shared" si="5"/>
        <v>#REF!</v>
      </c>
      <c r="F62" s="84" t="e">
        <f t="shared" si="5"/>
        <v>#REF!</v>
      </c>
      <c r="G62" s="84" t="e">
        <f t="shared" si="5"/>
        <v>#REF!</v>
      </c>
      <c r="H62" s="84" t="e">
        <f t="shared" si="5"/>
        <v>#REF!</v>
      </c>
      <c r="I62" s="84">
        <f t="shared" si="5"/>
        <v>12834000</v>
      </c>
      <c r="J62" s="84">
        <f t="shared" si="5"/>
        <v>12834000</v>
      </c>
      <c r="K62" s="84">
        <f t="shared" si="5"/>
        <v>13532123</v>
      </c>
    </row>
    <row r="63" spans="1:11" s="70" customFormat="1" ht="12" customHeight="1" thickBot="1">
      <c r="A63" s="93" t="s">
        <v>216</v>
      </c>
      <c r="B63" s="67" t="s">
        <v>217</v>
      </c>
      <c r="C63" s="83" t="s">
        <v>218</v>
      </c>
      <c r="D63" s="69" t="e">
        <f>SUM(D64:D66)</f>
        <v>#REF!</v>
      </c>
      <c r="E63" s="69" t="e">
        <f>SUM(E64:E66)</f>
        <v>#REF!</v>
      </c>
      <c r="F63" s="69" t="e">
        <f>SUM(F64:F66)</f>
        <v>#REF!</v>
      </c>
      <c r="G63" s="69" t="e">
        <f>SUM(G64:G66)</f>
        <v>#REF!</v>
      </c>
      <c r="H63" s="69" t="e">
        <f>SUM(H64:H66)</f>
        <v>#REF!</v>
      </c>
      <c r="I63" s="170">
        <v>0</v>
      </c>
      <c r="J63" s="170">
        <v>0</v>
      </c>
      <c r="K63" s="170">
        <v>0</v>
      </c>
    </row>
    <row r="64" spans="1:11" s="70" customFormat="1" ht="12" customHeight="1">
      <c r="A64" s="71" t="s">
        <v>219</v>
      </c>
      <c r="B64" s="72" t="s">
        <v>220</v>
      </c>
      <c r="C64" s="73" t="s">
        <v>221</v>
      </c>
      <c r="D64" s="86" t="e">
        <f>#REF!+#REF!+#REF!</f>
        <v>#REF!</v>
      </c>
      <c r="E64" s="86" t="e">
        <f>#REF!+#REF!+#REF!</f>
        <v>#REF!</v>
      </c>
      <c r="F64" s="86" t="e">
        <f>#REF!+#REF!+#REF!</f>
        <v>#REF!</v>
      </c>
      <c r="G64" s="86" t="e">
        <f>#REF!+#REF!+#REF!</f>
        <v>#REF!</v>
      </c>
      <c r="H64" s="86" t="e">
        <f>#REF!+#REF!+#REF!</f>
        <v>#REF!</v>
      </c>
      <c r="I64" s="159">
        <v>0</v>
      </c>
      <c r="J64" s="159">
        <v>0</v>
      </c>
      <c r="K64" s="159">
        <v>0</v>
      </c>
    </row>
    <row r="65" spans="1:11" s="70" customFormat="1" ht="12" customHeight="1">
      <c r="A65" s="75" t="s">
        <v>222</v>
      </c>
      <c r="B65" s="72" t="s">
        <v>223</v>
      </c>
      <c r="C65" s="77" t="s">
        <v>224</v>
      </c>
      <c r="D65" s="86" t="e">
        <f>#REF!+#REF!+#REF!</f>
        <v>#REF!</v>
      </c>
      <c r="E65" s="86" t="e">
        <f>#REF!+#REF!+#REF!</f>
        <v>#REF!</v>
      </c>
      <c r="F65" s="86" t="e">
        <f>#REF!+#REF!+#REF!</f>
        <v>#REF!</v>
      </c>
      <c r="G65" s="86" t="e">
        <f>#REF!+#REF!+#REF!</f>
        <v>#REF!</v>
      </c>
      <c r="H65" s="86" t="e">
        <f>#REF!+#REF!+#REF!</f>
        <v>#REF!</v>
      </c>
      <c r="I65" s="159">
        <v>0</v>
      </c>
      <c r="J65" s="159">
        <v>0</v>
      </c>
      <c r="K65" s="159">
        <v>0</v>
      </c>
    </row>
    <row r="66" spans="1:11" s="70" customFormat="1" ht="12" customHeight="1" thickBot="1">
      <c r="A66" s="79" t="s">
        <v>225</v>
      </c>
      <c r="B66" s="72" t="s">
        <v>226</v>
      </c>
      <c r="C66" s="94" t="s">
        <v>227</v>
      </c>
      <c r="D66" s="86" t="e">
        <f>#REF!+#REF!+#REF!</f>
        <v>#REF!</v>
      </c>
      <c r="E66" s="86" t="e">
        <f>#REF!+#REF!+#REF!</f>
        <v>#REF!</v>
      </c>
      <c r="F66" s="86" t="e">
        <f>#REF!+#REF!+#REF!</f>
        <v>#REF!</v>
      </c>
      <c r="G66" s="86" t="e">
        <f>#REF!+#REF!+#REF!</f>
        <v>#REF!</v>
      </c>
      <c r="H66" s="86" t="e">
        <f>#REF!+#REF!+#REF!</f>
        <v>#REF!</v>
      </c>
      <c r="I66" s="169">
        <v>0</v>
      </c>
      <c r="J66" s="169">
        <v>0</v>
      </c>
      <c r="K66" s="169">
        <v>0</v>
      </c>
    </row>
    <row r="67" spans="1:11" s="70" customFormat="1" ht="12" customHeight="1" thickBot="1">
      <c r="A67" s="93" t="s">
        <v>228</v>
      </c>
      <c r="B67" s="67" t="s">
        <v>229</v>
      </c>
      <c r="C67" s="83" t="s">
        <v>230</v>
      </c>
      <c r="D67" s="69" t="e">
        <f>SUM(D68:D71)</f>
        <v>#REF!</v>
      </c>
      <c r="E67" s="69" t="e">
        <f>SUM(E68:E71)</f>
        <v>#REF!</v>
      </c>
      <c r="F67" s="69" t="e">
        <f>SUM(F68:F71)</f>
        <v>#REF!</v>
      </c>
      <c r="G67" s="69" t="e">
        <f>SUM(G68:G71)</f>
        <v>#REF!</v>
      </c>
      <c r="H67" s="69" t="e">
        <f>SUM(H68:H71)</f>
        <v>#REF!</v>
      </c>
      <c r="I67" s="170">
        <v>0</v>
      </c>
      <c r="J67" s="170">
        <v>0</v>
      </c>
      <c r="K67" s="170">
        <v>0</v>
      </c>
    </row>
    <row r="68" spans="1:11" s="70" customFormat="1" ht="12" customHeight="1">
      <c r="A68" s="71" t="s">
        <v>231</v>
      </c>
      <c r="B68" s="72" t="s">
        <v>232</v>
      </c>
      <c r="C68" s="73" t="s">
        <v>233</v>
      </c>
      <c r="D68" s="86" t="e">
        <f>#REF!+#REF!+#REF!</f>
        <v>#REF!</v>
      </c>
      <c r="E68" s="86" t="e">
        <f>#REF!+#REF!+#REF!</f>
        <v>#REF!</v>
      </c>
      <c r="F68" s="86" t="e">
        <f>#REF!+#REF!+#REF!</f>
        <v>#REF!</v>
      </c>
      <c r="G68" s="86" t="e">
        <f>#REF!+#REF!+#REF!</f>
        <v>#REF!</v>
      </c>
      <c r="H68" s="86" t="e">
        <f>#REF!+#REF!+#REF!</f>
        <v>#REF!</v>
      </c>
      <c r="I68" s="159">
        <v>0</v>
      </c>
      <c r="J68" s="159">
        <v>0</v>
      </c>
      <c r="K68" s="159">
        <v>0</v>
      </c>
    </row>
    <row r="69" spans="1:11" s="70" customFormat="1" ht="12" customHeight="1">
      <c r="A69" s="75" t="s">
        <v>234</v>
      </c>
      <c r="B69" s="72" t="s">
        <v>235</v>
      </c>
      <c r="C69" s="77" t="s">
        <v>236</v>
      </c>
      <c r="D69" s="86" t="e">
        <f>#REF!+#REF!+#REF!</f>
        <v>#REF!</v>
      </c>
      <c r="E69" s="86" t="e">
        <f>#REF!+#REF!+#REF!</f>
        <v>#REF!</v>
      </c>
      <c r="F69" s="86" t="e">
        <f>#REF!+#REF!+#REF!</f>
        <v>#REF!</v>
      </c>
      <c r="G69" s="86" t="e">
        <f>#REF!+#REF!+#REF!</f>
        <v>#REF!</v>
      </c>
      <c r="H69" s="86" t="e">
        <f>#REF!+#REF!+#REF!</f>
        <v>#REF!</v>
      </c>
      <c r="I69" s="159">
        <v>0</v>
      </c>
      <c r="J69" s="159">
        <v>0</v>
      </c>
      <c r="K69" s="159">
        <v>0</v>
      </c>
    </row>
    <row r="70" spans="1:11" s="70" customFormat="1" ht="12" customHeight="1">
      <c r="A70" s="75" t="s">
        <v>237</v>
      </c>
      <c r="B70" s="72" t="s">
        <v>238</v>
      </c>
      <c r="C70" s="77" t="s">
        <v>239</v>
      </c>
      <c r="D70" s="86" t="e">
        <f>#REF!+#REF!+#REF!</f>
        <v>#REF!</v>
      </c>
      <c r="E70" s="86" t="e">
        <f>#REF!+#REF!+#REF!</f>
        <v>#REF!</v>
      </c>
      <c r="F70" s="86" t="e">
        <f>#REF!+#REF!+#REF!</f>
        <v>#REF!</v>
      </c>
      <c r="G70" s="86" t="e">
        <f>#REF!+#REF!+#REF!</f>
        <v>#REF!</v>
      </c>
      <c r="H70" s="86" t="e">
        <f>#REF!+#REF!+#REF!</f>
        <v>#REF!</v>
      </c>
      <c r="I70" s="159">
        <v>0</v>
      </c>
      <c r="J70" s="159">
        <v>0</v>
      </c>
      <c r="K70" s="159">
        <v>0</v>
      </c>
    </row>
    <row r="71" spans="1:11" s="70" customFormat="1" ht="12" customHeight="1" thickBot="1">
      <c r="A71" s="79" t="s">
        <v>240</v>
      </c>
      <c r="B71" s="72" t="s">
        <v>241</v>
      </c>
      <c r="C71" s="81" t="s">
        <v>242</v>
      </c>
      <c r="D71" s="86" t="e">
        <f>#REF!+#REF!+#REF!</f>
        <v>#REF!</v>
      </c>
      <c r="E71" s="86" t="e">
        <f>#REF!+#REF!+#REF!</f>
        <v>#REF!</v>
      </c>
      <c r="F71" s="86" t="e">
        <f>#REF!+#REF!+#REF!</f>
        <v>#REF!</v>
      </c>
      <c r="G71" s="86" t="e">
        <f>#REF!+#REF!+#REF!</f>
        <v>#REF!</v>
      </c>
      <c r="H71" s="86" t="e">
        <f>#REF!+#REF!+#REF!</f>
        <v>#REF!</v>
      </c>
      <c r="I71" s="159">
        <v>0</v>
      </c>
      <c r="J71" s="159">
        <v>0</v>
      </c>
      <c r="K71" s="159">
        <v>0</v>
      </c>
    </row>
    <row r="72" spans="1:11" s="70" customFormat="1" ht="12" customHeight="1" thickBot="1">
      <c r="A72" s="93" t="s">
        <v>243</v>
      </c>
      <c r="B72" s="67" t="s">
        <v>244</v>
      </c>
      <c r="C72" s="83" t="s">
        <v>245</v>
      </c>
      <c r="D72" s="69" t="e">
        <f aca="true" t="shared" si="6" ref="D72:K72">SUM(D73:D74)</f>
        <v>#REF!</v>
      </c>
      <c r="E72" s="69" t="e">
        <f t="shared" si="6"/>
        <v>#REF!</v>
      </c>
      <c r="F72" s="69" t="e">
        <f t="shared" si="6"/>
        <v>#REF!</v>
      </c>
      <c r="G72" s="69" t="e">
        <f t="shared" si="6"/>
        <v>#REF!</v>
      </c>
      <c r="H72" s="69" t="e">
        <f t="shared" si="6"/>
        <v>#REF!</v>
      </c>
      <c r="I72" s="69">
        <f t="shared" si="6"/>
        <v>1565060</v>
      </c>
      <c r="J72" s="69">
        <f t="shared" si="6"/>
        <v>1565060</v>
      </c>
      <c r="K72" s="69">
        <f t="shared" si="6"/>
        <v>1555253</v>
      </c>
    </row>
    <row r="73" spans="1:11" s="70" customFormat="1" ht="12" customHeight="1">
      <c r="A73" s="71" t="s">
        <v>246</v>
      </c>
      <c r="B73" s="72" t="s">
        <v>247</v>
      </c>
      <c r="C73" s="73" t="s">
        <v>248</v>
      </c>
      <c r="D73" s="86" t="e">
        <f>#REF!+#REF!+#REF!</f>
        <v>#REF!</v>
      </c>
      <c r="E73" s="86" t="e">
        <f>#REF!+#REF!+#REF!</f>
        <v>#REF!</v>
      </c>
      <c r="F73" s="86" t="e">
        <f>#REF!+#REF!+#REF!</f>
        <v>#REF!</v>
      </c>
      <c r="G73" s="86" t="e">
        <f>#REF!+#REF!+#REF!</f>
        <v>#REF!</v>
      </c>
      <c r="H73" s="86" t="e">
        <f>#REF!+#REF!+#REF!</f>
        <v>#REF!</v>
      </c>
      <c r="I73" s="86">
        <v>1565060</v>
      </c>
      <c r="J73" s="86">
        <v>1565060</v>
      </c>
      <c r="K73" s="86">
        <v>1555253</v>
      </c>
    </row>
    <row r="74" spans="1:11" s="70" customFormat="1" ht="12" customHeight="1" thickBot="1">
      <c r="A74" s="79" t="s">
        <v>249</v>
      </c>
      <c r="B74" s="72" t="s">
        <v>250</v>
      </c>
      <c r="C74" s="81" t="s">
        <v>251</v>
      </c>
      <c r="D74" s="86" t="e">
        <f>#REF!+#REF!+#REF!</f>
        <v>#REF!</v>
      </c>
      <c r="E74" s="86" t="e">
        <f>#REF!+#REF!+#REF!</f>
        <v>#REF!</v>
      </c>
      <c r="F74" s="86" t="e">
        <f>#REF!+#REF!+#REF!</f>
        <v>#REF!</v>
      </c>
      <c r="G74" s="86" t="e">
        <f>#REF!+#REF!+#REF!</f>
        <v>#REF!</v>
      </c>
      <c r="H74" s="86" t="e">
        <f>#REF!+#REF!+#REF!</f>
        <v>#REF!</v>
      </c>
      <c r="I74" s="159">
        <v>0</v>
      </c>
      <c r="J74" s="159">
        <v>0</v>
      </c>
      <c r="K74" s="159">
        <v>0</v>
      </c>
    </row>
    <row r="75" spans="1:11" s="70" customFormat="1" ht="12" customHeight="1" thickBot="1">
      <c r="A75" s="93" t="s">
        <v>252</v>
      </c>
      <c r="B75" s="67"/>
      <c r="C75" s="83" t="s">
        <v>253</v>
      </c>
      <c r="D75" s="69" t="e">
        <f>SUM(D76:D80)</f>
        <v>#REF!</v>
      </c>
      <c r="E75" s="69" t="e">
        <f>SUM(E76:E80)</f>
        <v>#REF!</v>
      </c>
      <c r="F75" s="69" t="e">
        <f>SUM(F76:F80)</f>
        <v>#REF!</v>
      </c>
      <c r="G75" s="69" t="e">
        <f>SUM(G76:G80)</f>
        <v>#REF!</v>
      </c>
      <c r="H75" s="69" t="e">
        <f>SUM(H76:H80)</f>
        <v>#REF!</v>
      </c>
      <c r="I75" s="69">
        <f>I78</f>
        <v>7020940</v>
      </c>
      <c r="J75" s="69">
        <f>J78</f>
        <v>7020940</v>
      </c>
      <c r="K75" s="69">
        <f>K78</f>
        <v>7214152</v>
      </c>
    </row>
    <row r="76" spans="1:11" s="70" customFormat="1" ht="12" customHeight="1">
      <c r="A76" s="71" t="s">
        <v>254</v>
      </c>
      <c r="B76" s="72" t="s">
        <v>255</v>
      </c>
      <c r="C76" s="73" t="s">
        <v>256</v>
      </c>
      <c r="D76" s="86" t="e">
        <f>#REF!+#REF!+#REF!</f>
        <v>#REF!</v>
      </c>
      <c r="E76" s="86" t="e">
        <f>#REF!+#REF!+#REF!</f>
        <v>#REF!</v>
      </c>
      <c r="F76" s="86" t="e">
        <f>#REF!+#REF!+#REF!</f>
        <v>#REF!</v>
      </c>
      <c r="G76" s="86" t="e">
        <f>#REF!+#REF!+#REF!</f>
        <v>#REF!</v>
      </c>
      <c r="H76" s="86" t="e">
        <f>#REF!+#REF!+#REF!</f>
        <v>#REF!</v>
      </c>
      <c r="I76" s="159">
        <v>0</v>
      </c>
      <c r="J76" s="159">
        <v>0</v>
      </c>
      <c r="K76" s="159">
        <v>0</v>
      </c>
    </row>
    <row r="77" spans="1:11" s="70" customFormat="1" ht="12" customHeight="1">
      <c r="A77" s="71" t="s">
        <v>257</v>
      </c>
      <c r="B77" s="76" t="s">
        <v>258</v>
      </c>
      <c r="C77" s="77" t="s">
        <v>259</v>
      </c>
      <c r="D77" s="86" t="e">
        <f>#REF!+#REF!+#REF!</f>
        <v>#REF!</v>
      </c>
      <c r="E77" s="86" t="e">
        <f>#REF!+#REF!+#REF!</f>
        <v>#REF!</v>
      </c>
      <c r="F77" s="86" t="e">
        <f>#REF!+#REF!+#REF!</f>
        <v>#REF!</v>
      </c>
      <c r="G77" s="86" t="e">
        <f>#REF!+#REF!+#REF!</f>
        <v>#REF!</v>
      </c>
      <c r="H77" s="86" t="e">
        <f>#REF!+#REF!+#REF!</f>
        <v>#REF!</v>
      </c>
      <c r="I77" s="159">
        <v>0</v>
      </c>
      <c r="J77" s="159">
        <v>0</v>
      </c>
      <c r="K77" s="159">
        <v>0</v>
      </c>
    </row>
    <row r="78" spans="1:11" s="70" customFormat="1" ht="12" customHeight="1">
      <c r="A78" s="71" t="s">
        <v>260</v>
      </c>
      <c r="B78" s="80" t="s">
        <v>813</v>
      </c>
      <c r="C78" s="81" t="s">
        <v>814</v>
      </c>
      <c r="D78" s="86"/>
      <c r="E78" s="86"/>
      <c r="F78" s="86"/>
      <c r="G78" s="86"/>
      <c r="H78" s="86"/>
      <c r="I78" s="86">
        <v>7020940</v>
      </c>
      <c r="J78" s="86">
        <v>7020940</v>
      </c>
      <c r="K78" s="86">
        <v>7214152</v>
      </c>
    </row>
    <row r="79" spans="1:11" s="70" customFormat="1" ht="12" customHeight="1">
      <c r="A79" s="71" t="s">
        <v>263</v>
      </c>
      <c r="B79" s="80" t="s">
        <v>264</v>
      </c>
      <c r="C79" s="81" t="s">
        <v>265</v>
      </c>
      <c r="D79" s="86"/>
      <c r="E79" s="86"/>
      <c r="F79" s="86"/>
      <c r="G79" s="86"/>
      <c r="H79" s="86"/>
      <c r="I79" s="159">
        <v>0</v>
      </c>
      <c r="J79" s="159">
        <v>0</v>
      </c>
      <c r="K79" s="159">
        <v>0</v>
      </c>
    </row>
    <row r="80" spans="1:11" s="70" customFormat="1" ht="12" customHeight="1" thickBot="1">
      <c r="A80" s="71" t="s">
        <v>266</v>
      </c>
      <c r="B80" s="80" t="s">
        <v>267</v>
      </c>
      <c r="C80" s="81" t="s">
        <v>268</v>
      </c>
      <c r="D80" s="86" t="e">
        <f>#REF!+#REF!+#REF!</f>
        <v>#REF!</v>
      </c>
      <c r="E80" s="86" t="e">
        <f>#REF!+#REF!+#REF!</f>
        <v>#REF!</v>
      </c>
      <c r="F80" s="86" t="e">
        <f>#REF!+#REF!+#REF!</f>
        <v>#REF!</v>
      </c>
      <c r="G80" s="86" t="e">
        <f>#REF!+#REF!+#REF!</f>
        <v>#REF!</v>
      </c>
      <c r="H80" s="86" t="e">
        <f>#REF!+#REF!+#REF!</f>
        <v>#REF!</v>
      </c>
      <c r="I80" s="169">
        <v>0</v>
      </c>
      <c r="J80" s="169">
        <v>0</v>
      </c>
      <c r="K80" s="169">
        <v>0</v>
      </c>
    </row>
    <row r="81" spans="1:11" s="70" customFormat="1" ht="12" customHeight="1" thickBot="1">
      <c r="A81" s="93" t="s">
        <v>269</v>
      </c>
      <c r="B81" s="67" t="s">
        <v>270</v>
      </c>
      <c r="C81" s="83" t="s">
        <v>271</v>
      </c>
      <c r="D81" s="69" t="e">
        <f>SUM(D82:D86)</f>
        <v>#REF!</v>
      </c>
      <c r="E81" s="69" t="e">
        <f>SUM(E82:E86)</f>
        <v>#REF!</v>
      </c>
      <c r="F81" s="69" t="e">
        <f>SUM(F82:F86)</f>
        <v>#REF!</v>
      </c>
      <c r="G81" s="69" t="e">
        <f>SUM(G82:G86)</f>
        <v>#REF!</v>
      </c>
      <c r="H81" s="69" t="e">
        <f>SUM(H82:H86)</f>
        <v>#REF!</v>
      </c>
      <c r="I81" s="170">
        <v>0</v>
      </c>
      <c r="J81" s="170">
        <v>0</v>
      </c>
      <c r="K81" s="170">
        <v>0</v>
      </c>
    </row>
    <row r="82" spans="1:11" s="70" customFormat="1" ht="12" customHeight="1">
      <c r="A82" s="95" t="s">
        <v>272</v>
      </c>
      <c r="B82" s="72" t="s">
        <v>273</v>
      </c>
      <c r="C82" s="73" t="s">
        <v>274</v>
      </c>
      <c r="D82" s="86" t="e">
        <f>#REF!+#REF!+#REF!</f>
        <v>#REF!</v>
      </c>
      <c r="E82" s="86" t="e">
        <f>#REF!+#REF!+#REF!</f>
        <v>#REF!</v>
      </c>
      <c r="F82" s="86" t="e">
        <f>#REF!+#REF!+#REF!</f>
        <v>#REF!</v>
      </c>
      <c r="G82" s="86" t="e">
        <f>#REF!+#REF!+#REF!</f>
        <v>#REF!</v>
      </c>
      <c r="H82" s="86" t="e">
        <f>#REF!+#REF!+#REF!</f>
        <v>#REF!</v>
      </c>
      <c r="I82" s="159">
        <v>0</v>
      </c>
      <c r="J82" s="159">
        <v>0</v>
      </c>
      <c r="K82" s="159">
        <v>0</v>
      </c>
    </row>
    <row r="83" spans="1:11" s="70" customFormat="1" ht="12" customHeight="1">
      <c r="A83" s="95" t="s">
        <v>275</v>
      </c>
      <c r="B83" s="72" t="s">
        <v>276</v>
      </c>
      <c r="C83" s="77" t="s">
        <v>277</v>
      </c>
      <c r="D83" s="86" t="e">
        <f>#REF!+#REF!+#REF!</f>
        <v>#REF!</v>
      </c>
      <c r="E83" s="86" t="e">
        <f>#REF!+#REF!+#REF!</f>
        <v>#REF!</v>
      </c>
      <c r="F83" s="86" t="e">
        <f>#REF!+#REF!+#REF!</f>
        <v>#REF!</v>
      </c>
      <c r="G83" s="86" t="e">
        <f>#REF!+#REF!+#REF!</f>
        <v>#REF!</v>
      </c>
      <c r="H83" s="86" t="e">
        <f>#REF!+#REF!+#REF!</f>
        <v>#REF!</v>
      </c>
      <c r="I83" s="159">
        <v>0</v>
      </c>
      <c r="J83" s="159">
        <v>0</v>
      </c>
      <c r="K83" s="159">
        <v>0</v>
      </c>
    </row>
    <row r="84" spans="1:11" s="70" customFormat="1" ht="12" customHeight="1">
      <c r="A84" s="95" t="s">
        <v>278</v>
      </c>
      <c r="B84" s="72" t="s">
        <v>279</v>
      </c>
      <c r="C84" s="77" t="s">
        <v>280</v>
      </c>
      <c r="D84" s="86" t="e">
        <f>#REF!+#REF!+#REF!</f>
        <v>#REF!</v>
      </c>
      <c r="E84" s="86" t="e">
        <f>#REF!+#REF!+#REF!</f>
        <v>#REF!</v>
      </c>
      <c r="F84" s="86" t="e">
        <f>#REF!+#REF!+#REF!</f>
        <v>#REF!</v>
      </c>
      <c r="G84" s="86" t="e">
        <f>#REF!+#REF!+#REF!</f>
        <v>#REF!</v>
      </c>
      <c r="H84" s="86" t="e">
        <f>#REF!+#REF!+#REF!</f>
        <v>#REF!</v>
      </c>
      <c r="I84" s="159">
        <v>0</v>
      </c>
      <c r="J84" s="159">
        <v>0</v>
      </c>
      <c r="K84" s="159">
        <v>0</v>
      </c>
    </row>
    <row r="85" spans="1:11" s="70" customFormat="1" ht="12" customHeight="1">
      <c r="A85" s="95" t="s">
        <v>281</v>
      </c>
      <c r="B85" s="72" t="s">
        <v>282</v>
      </c>
      <c r="C85" s="81" t="s">
        <v>283</v>
      </c>
      <c r="D85" s="86"/>
      <c r="E85" s="86"/>
      <c r="F85" s="86"/>
      <c r="G85" s="86"/>
      <c r="H85" s="86"/>
      <c r="I85" s="159">
        <v>0</v>
      </c>
      <c r="J85" s="159">
        <v>0</v>
      </c>
      <c r="K85" s="159">
        <v>0</v>
      </c>
    </row>
    <row r="86" spans="1:11" s="70" customFormat="1" ht="12" customHeight="1" thickBot="1">
      <c r="A86" s="95" t="s">
        <v>284</v>
      </c>
      <c r="B86" s="72" t="s">
        <v>285</v>
      </c>
      <c r="C86" s="81" t="s">
        <v>286</v>
      </c>
      <c r="D86" s="86" t="e">
        <f>#REF!+#REF!+#REF!</f>
        <v>#REF!</v>
      </c>
      <c r="E86" s="86" t="e">
        <f>#REF!+#REF!+#REF!</f>
        <v>#REF!</v>
      </c>
      <c r="F86" s="86" t="e">
        <f>#REF!+#REF!+#REF!</f>
        <v>#REF!</v>
      </c>
      <c r="G86" s="86" t="e">
        <f>#REF!+#REF!+#REF!</f>
        <v>#REF!</v>
      </c>
      <c r="H86" s="86" t="e">
        <f>#REF!+#REF!+#REF!</f>
        <v>#REF!</v>
      </c>
      <c r="I86" s="169">
        <v>0</v>
      </c>
      <c r="J86" s="169">
        <v>0</v>
      </c>
      <c r="K86" s="169">
        <v>0</v>
      </c>
    </row>
    <row r="87" spans="1:11" s="70" customFormat="1" ht="13.5" customHeight="1" thickBot="1">
      <c r="A87" s="93" t="s">
        <v>287</v>
      </c>
      <c r="B87" s="67" t="s">
        <v>288</v>
      </c>
      <c r="C87" s="83" t="s">
        <v>289</v>
      </c>
      <c r="D87" s="96"/>
      <c r="E87" s="96"/>
      <c r="F87" s="96"/>
      <c r="G87" s="96"/>
      <c r="H87" s="96"/>
      <c r="I87" s="170">
        <v>0</v>
      </c>
      <c r="J87" s="170">
        <v>0</v>
      </c>
      <c r="K87" s="170">
        <v>0</v>
      </c>
    </row>
    <row r="88" spans="1:11" s="70" customFormat="1" ht="15.75" customHeight="1" thickBot="1">
      <c r="A88" s="93" t="s">
        <v>290</v>
      </c>
      <c r="B88" s="67" t="s">
        <v>291</v>
      </c>
      <c r="C88" s="97" t="s">
        <v>292</v>
      </c>
      <c r="D88" s="84" t="e">
        <f aca="true" t="shared" si="7" ref="D88:K88">+D63+D67+D72+D75+D81+D87</f>
        <v>#REF!</v>
      </c>
      <c r="E88" s="84" t="e">
        <f t="shared" si="7"/>
        <v>#REF!</v>
      </c>
      <c r="F88" s="84" t="e">
        <f t="shared" si="7"/>
        <v>#REF!</v>
      </c>
      <c r="G88" s="84" t="e">
        <f t="shared" si="7"/>
        <v>#REF!</v>
      </c>
      <c r="H88" s="84" t="e">
        <f t="shared" si="7"/>
        <v>#REF!</v>
      </c>
      <c r="I88" s="84">
        <f t="shared" si="7"/>
        <v>8586000</v>
      </c>
      <c r="J88" s="84">
        <f t="shared" si="7"/>
        <v>8586000</v>
      </c>
      <c r="K88" s="84">
        <f t="shared" si="7"/>
        <v>8769405</v>
      </c>
    </row>
    <row r="89" spans="1:11" s="70" customFormat="1" ht="16.5" customHeight="1" thickBot="1">
      <c r="A89" s="98" t="s">
        <v>293</v>
      </c>
      <c r="B89" s="99"/>
      <c r="C89" s="100" t="s">
        <v>294</v>
      </c>
      <c r="D89" s="84" t="e">
        <f aca="true" t="shared" si="8" ref="D89:K89">+D62+D88</f>
        <v>#REF!</v>
      </c>
      <c r="E89" s="84" t="e">
        <f t="shared" si="8"/>
        <v>#REF!</v>
      </c>
      <c r="F89" s="84" t="e">
        <f t="shared" si="8"/>
        <v>#REF!</v>
      </c>
      <c r="G89" s="84" t="e">
        <f t="shared" si="8"/>
        <v>#REF!</v>
      </c>
      <c r="H89" s="84" t="e">
        <f t="shared" si="8"/>
        <v>#REF!</v>
      </c>
      <c r="I89" s="84">
        <f t="shared" si="8"/>
        <v>21420000</v>
      </c>
      <c r="J89" s="84">
        <f t="shared" si="8"/>
        <v>21420000</v>
      </c>
      <c r="K89" s="84">
        <f t="shared" si="8"/>
        <v>22301528</v>
      </c>
    </row>
    <row r="90" spans="1:6" s="70" customFormat="1" ht="16.5" customHeight="1">
      <c r="A90" s="101"/>
      <c r="B90" s="101"/>
      <c r="C90" s="101"/>
      <c r="D90" s="102"/>
      <c r="E90" s="102"/>
      <c r="F90" s="102"/>
    </row>
    <row r="91" spans="1:10" ht="16.5" customHeight="1">
      <c r="A91" s="218" t="s">
        <v>9</v>
      </c>
      <c r="B91" s="218"/>
      <c r="C91" s="218"/>
      <c r="D91" s="218"/>
      <c r="E91" s="218"/>
      <c r="F91" s="218"/>
      <c r="G91" s="218"/>
      <c r="H91" s="218"/>
      <c r="I91" s="218"/>
      <c r="J91" s="218"/>
    </row>
    <row r="92" spans="1:6" s="104" customFormat="1" ht="16.5" customHeight="1" thickBot="1">
      <c r="A92" s="219" t="s">
        <v>295</v>
      </c>
      <c r="B92" s="219"/>
      <c r="C92" s="219"/>
      <c r="D92" s="103"/>
      <c r="E92" s="103"/>
      <c r="F92" s="103"/>
    </row>
    <row r="93" spans="1:11" ht="42.75" thickBot="1">
      <c r="A93" s="58" t="s">
        <v>45</v>
      </c>
      <c r="B93" s="59" t="s">
        <v>46</v>
      </c>
      <c r="C93" s="60" t="s">
        <v>296</v>
      </c>
      <c r="D93" s="61" t="s">
        <v>48</v>
      </c>
      <c r="E93" s="62" t="s">
        <v>49</v>
      </c>
      <c r="F93" s="63" t="s">
        <v>50</v>
      </c>
      <c r="G93" s="62" t="s">
        <v>51</v>
      </c>
      <c r="H93" s="63" t="s">
        <v>52</v>
      </c>
      <c r="I93" s="63"/>
      <c r="J93" s="63" t="s">
        <v>51</v>
      </c>
      <c r="K93" s="63"/>
    </row>
    <row r="94" spans="1:11" s="65" customFormat="1" ht="12" customHeight="1" thickBot="1">
      <c r="A94" s="105">
        <v>1</v>
      </c>
      <c r="B94" s="105">
        <v>2</v>
      </c>
      <c r="C94" s="105">
        <v>3</v>
      </c>
      <c r="D94" s="105">
        <v>4</v>
      </c>
      <c r="E94" s="105">
        <v>5</v>
      </c>
      <c r="F94" s="105">
        <v>6</v>
      </c>
      <c r="G94" s="105">
        <v>7</v>
      </c>
      <c r="H94" s="105">
        <v>8</v>
      </c>
      <c r="I94" s="184"/>
      <c r="J94" s="171">
        <v>9</v>
      </c>
      <c r="K94" s="171"/>
    </row>
    <row r="95" spans="1:11" ht="12" customHeight="1" thickBot="1">
      <c r="A95" s="106" t="s">
        <v>1</v>
      </c>
      <c r="B95" s="107"/>
      <c r="C95" s="108" t="s">
        <v>297</v>
      </c>
      <c r="D95" s="109" t="e">
        <f aca="true" t="shared" si="9" ref="D95:K95">SUM(D96:D100)</f>
        <v>#REF!</v>
      </c>
      <c r="E95" s="109" t="e">
        <f t="shared" si="9"/>
        <v>#REF!</v>
      </c>
      <c r="F95" s="109" t="e">
        <f t="shared" si="9"/>
        <v>#REF!</v>
      </c>
      <c r="G95" s="109" t="e">
        <f t="shared" si="9"/>
        <v>#REF!</v>
      </c>
      <c r="H95" s="109" t="e">
        <f t="shared" si="9"/>
        <v>#REF!</v>
      </c>
      <c r="I95" s="109">
        <f t="shared" si="9"/>
        <v>21420000</v>
      </c>
      <c r="J95" s="109">
        <f t="shared" si="9"/>
        <v>21420000</v>
      </c>
      <c r="K95" s="109">
        <f t="shared" si="9"/>
        <v>20490287</v>
      </c>
    </row>
    <row r="96" spans="1:11" ht="12" customHeight="1">
      <c r="A96" s="110" t="s">
        <v>55</v>
      </c>
      <c r="B96" s="111" t="s">
        <v>298</v>
      </c>
      <c r="C96" s="112" t="s">
        <v>299</v>
      </c>
      <c r="D96" s="113" t="e">
        <f>#REF!+#REF!+#REF!</f>
        <v>#REF!</v>
      </c>
      <c r="E96" s="113" t="e">
        <f>#REF!+#REF!+#REF!</f>
        <v>#REF!</v>
      </c>
      <c r="F96" s="113" t="e">
        <f>#REF!+#REF!+#REF!</f>
        <v>#REF!</v>
      </c>
      <c r="G96" s="113" t="e">
        <f>#REF!+#REF!+#REF!</f>
        <v>#REF!</v>
      </c>
      <c r="H96" s="113" t="e">
        <f>#REF!+#REF!+#REF!</f>
        <v>#REF!</v>
      </c>
      <c r="I96" s="113">
        <v>9237000</v>
      </c>
      <c r="J96" s="113">
        <v>8541259</v>
      </c>
      <c r="K96" s="113">
        <v>8541259</v>
      </c>
    </row>
    <row r="97" spans="1:11" ht="12" customHeight="1">
      <c r="A97" s="75" t="s">
        <v>58</v>
      </c>
      <c r="B97" s="76" t="s">
        <v>300</v>
      </c>
      <c r="C97" s="114" t="s">
        <v>301</v>
      </c>
      <c r="D97" s="78" t="e">
        <f>#REF!+#REF!+#REF!</f>
        <v>#REF!</v>
      </c>
      <c r="E97" s="78" t="e">
        <f>#REF!+#REF!+#REF!</f>
        <v>#REF!</v>
      </c>
      <c r="F97" s="78" t="e">
        <f>#REF!+#REF!+#REF!</f>
        <v>#REF!</v>
      </c>
      <c r="G97" s="78" t="e">
        <f>#REF!+#REF!+#REF!</f>
        <v>#REF!</v>
      </c>
      <c r="H97" s="78" t="e">
        <f>#REF!+#REF!+#REF!</f>
        <v>#REF!</v>
      </c>
      <c r="I97" s="78">
        <v>2068000</v>
      </c>
      <c r="J97" s="78">
        <v>1995996</v>
      </c>
      <c r="K97" s="78">
        <v>1904849</v>
      </c>
    </row>
    <row r="98" spans="1:11" ht="12" customHeight="1">
      <c r="A98" s="75" t="s">
        <v>61</v>
      </c>
      <c r="B98" s="76" t="s">
        <v>302</v>
      </c>
      <c r="C98" s="114" t="s">
        <v>303</v>
      </c>
      <c r="D98" s="115" t="e">
        <f>#REF!+#REF!+#REF!</f>
        <v>#REF!</v>
      </c>
      <c r="E98" s="115" t="e">
        <f>#REF!+#REF!+#REF!</f>
        <v>#REF!</v>
      </c>
      <c r="F98" s="115" t="e">
        <f>#REF!+#REF!+#REF!</f>
        <v>#REF!</v>
      </c>
      <c r="G98" s="115" t="e">
        <f>#REF!+#REF!+#REF!</f>
        <v>#REF!</v>
      </c>
      <c r="H98" s="172" t="e">
        <f>#REF!+#REF!+#REF!</f>
        <v>#REF!</v>
      </c>
      <c r="I98" s="78">
        <v>10115000</v>
      </c>
      <c r="J98" s="78">
        <v>10882745</v>
      </c>
      <c r="K98" s="78">
        <v>10044179</v>
      </c>
    </row>
    <row r="99" spans="1:11" ht="12" customHeight="1">
      <c r="A99" s="75" t="s">
        <v>64</v>
      </c>
      <c r="B99" s="76" t="s">
        <v>304</v>
      </c>
      <c r="C99" s="116" t="s">
        <v>305</v>
      </c>
      <c r="D99" s="115" t="e">
        <f>#REF!+#REF!+#REF!</f>
        <v>#REF!</v>
      </c>
      <c r="E99" s="115" t="e">
        <f>#REF!+#REF!+#REF!</f>
        <v>#REF!</v>
      </c>
      <c r="F99" s="115" t="e">
        <f>#REF!+#REF!+#REF!</f>
        <v>#REF!</v>
      </c>
      <c r="G99" s="115" t="e">
        <f>#REF!+#REF!+#REF!</f>
        <v>#REF!</v>
      </c>
      <c r="H99" s="172" t="e">
        <f>#REF!+#REF!+#REF!</f>
        <v>#REF!</v>
      </c>
      <c r="I99" s="173">
        <v>0</v>
      </c>
      <c r="J99" s="173">
        <v>0</v>
      </c>
      <c r="K99" s="173">
        <v>0</v>
      </c>
    </row>
    <row r="100" spans="1:11" ht="12" customHeight="1" thickBot="1">
      <c r="A100" s="75" t="s">
        <v>306</v>
      </c>
      <c r="B100" s="117" t="s">
        <v>307</v>
      </c>
      <c r="C100" s="118" t="s">
        <v>25</v>
      </c>
      <c r="D100" s="115" t="e">
        <f>#REF!+#REF!+#REF!</f>
        <v>#REF!</v>
      </c>
      <c r="E100" s="115" t="e">
        <f>#REF!+#REF!+#REF!</f>
        <v>#REF!</v>
      </c>
      <c r="F100" s="115" t="e">
        <f>#REF!+#REF!+#REF!</f>
        <v>#REF!</v>
      </c>
      <c r="G100" s="115" t="e">
        <f>#REF!+#REF!+#REF!</f>
        <v>#REF!</v>
      </c>
      <c r="H100" s="172" t="e">
        <f>#REF!+#REF!+#REF!</f>
        <v>#REF!</v>
      </c>
      <c r="I100" s="174">
        <v>0</v>
      </c>
      <c r="J100" s="174">
        <v>0</v>
      </c>
      <c r="K100" s="174">
        <v>0</v>
      </c>
    </row>
    <row r="101" spans="1:11" ht="12" customHeight="1" thickBot="1">
      <c r="A101" s="66" t="s">
        <v>2</v>
      </c>
      <c r="B101" s="67"/>
      <c r="C101" s="119" t="s">
        <v>308</v>
      </c>
      <c r="D101" s="69" t="e">
        <f aca="true" t="shared" si="10" ref="D101:K101">+D102+D104+D106</f>
        <v>#REF!</v>
      </c>
      <c r="E101" s="69" t="e">
        <f t="shared" si="10"/>
        <v>#REF!</v>
      </c>
      <c r="F101" s="69" t="e">
        <f t="shared" si="10"/>
        <v>#REF!</v>
      </c>
      <c r="G101" s="69" t="e">
        <f t="shared" si="10"/>
        <v>#REF!</v>
      </c>
      <c r="H101" s="69" t="e">
        <f t="shared" si="10"/>
        <v>#REF!</v>
      </c>
      <c r="I101" s="175">
        <f t="shared" si="10"/>
        <v>0</v>
      </c>
      <c r="J101" s="175">
        <f t="shared" si="10"/>
        <v>0</v>
      </c>
      <c r="K101" s="175">
        <f t="shared" si="10"/>
        <v>0</v>
      </c>
    </row>
    <row r="102" spans="1:11" ht="12" customHeight="1">
      <c r="A102" s="71" t="s">
        <v>74</v>
      </c>
      <c r="B102" s="72" t="s">
        <v>309</v>
      </c>
      <c r="C102" s="114" t="s">
        <v>37</v>
      </c>
      <c r="D102" s="74" t="e">
        <f>#REF!+#REF!+#REF!</f>
        <v>#REF!</v>
      </c>
      <c r="E102" s="74" t="e">
        <f>#REF!+#REF!+#REF!</f>
        <v>#REF!</v>
      </c>
      <c r="F102" s="74" t="e">
        <f>#REF!+#REF!+#REF!</f>
        <v>#REF!</v>
      </c>
      <c r="G102" s="74" t="e">
        <f>#REF!+#REF!+#REF!</f>
        <v>#REF!</v>
      </c>
      <c r="H102" s="176" t="e">
        <f>#REF!+#REF!+#REF!</f>
        <v>#REF!</v>
      </c>
      <c r="I102" s="159">
        <v>0</v>
      </c>
      <c r="J102" s="159">
        <v>0</v>
      </c>
      <c r="K102" s="159">
        <v>0</v>
      </c>
    </row>
    <row r="103" spans="1:11" ht="12" customHeight="1">
      <c r="A103" s="71" t="s">
        <v>77</v>
      </c>
      <c r="B103" s="120" t="s">
        <v>309</v>
      </c>
      <c r="C103" s="121" t="s">
        <v>310</v>
      </c>
      <c r="D103" s="74" t="e">
        <f>#REF!+#REF!+#REF!</f>
        <v>#REF!</v>
      </c>
      <c r="E103" s="74" t="e">
        <f>#REF!+#REF!+#REF!</f>
        <v>#REF!</v>
      </c>
      <c r="F103" s="74" t="e">
        <f>#REF!+#REF!+#REF!</f>
        <v>#REF!</v>
      </c>
      <c r="G103" s="74" t="e">
        <f>#REF!+#REF!+#REF!</f>
        <v>#REF!</v>
      </c>
      <c r="H103" s="176" t="e">
        <f>#REF!+#REF!+#REF!</f>
        <v>#REF!</v>
      </c>
      <c r="I103" s="173">
        <v>0</v>
      </c>
      <c r="J103" s="173">
        <v>0</v>
      </c>
      <c r="K103" s="173">
        <v>0</v>
      </c>
    </row>
    <row r="104" spans="1:11" ht="12" customHeight="1">
      <c r="A104" s="71" t="s">
        <v>80</v>
      </c>
      <c r="B104" s="120" t="s">
        <v>311</v>
      </c>
      <c r="C104" s="121" t="s">
        <v>32</v>
      </c>
      <c r="D104" s="78" t="e">
        <f>#REF!+#REF!+#REF!</f>
        <v>#REF!</v>
      </c>
      <c r="E104" s="78" t="e">
        <f>#REF!+#REF!+#REF!</f>
        <v>#REF!</v>
      </c>
      <c r="F104" s="78" t="e">
        <f>#REF!+#REF!+#REF!</f>
        <v>#REF!</v>
      </c>
      <c r="G104" s="78" t="e">
        <f>#REF!+#REF!+#REF!</f>
        <v>#REF!</v>
      </c>
      <c r="H104" s="177" t="e">
        <f>#REF!+#REF!+#REF!</f>
        <v>#REF!</v>
      </c>
      <c r="I104" s="173">
        <v>0</v>
      </c>
      <c r="J104" s="173">
        <v>0</v>
      </c>
      <c r="K104" s="173">
        <v>0</v>
      </c>
    </row>
    <row r="105" spans="1:11" ht="12" customHeight="1">
      <c r="A105" s="71" t="s">
        <v>83</v>
      </c>
      <c r="B105" s="120" t="s">
        <v>311</v>
      </c>
      <c r="C105" s="121" t="s">
        <v>312</v>
      </c>
      <c r="D105" s="122" t="e">
        <f>#REF!+#REF!+#REF!</f>
        <v>#REF!</v>
      </c>
      <c r="E105" s="122" t="e">
        <f>#REF!+#REF!+#REF!</f>
        <v>#REF!</v>
      </c>
      <c r="F105" s="122" t="e">
        <f>#REF!+#REF!+#REF!</f>
        <v>#REF!</v>
      </c>
      <c r="G105" s="122" t="e">
        <f>#REF!+#REF!+#REF!</f>
        <v>#REF!</v>
      </c>
      <c r="H105" s="178" t="e">
        <f>#REF!+#REF!+#REF!</f>
        <v>#REF!</v>
      </c>
      <c r="I105" s="173">
        <v>0</v>
      </c>
      <c r="J105" s="173">
        <v>0</v>
      </c>
      <c r="K105" s="173">
        <v>0</v>
      </c>
    </row>
    <row r="106" spans="1:11" ht="12" customHeight="1" thickBot="1">
      <c r="A106" s="71" t="s">
        <v>86</v>
      </c>
      <c r="B106" s="92" t="s">
        <v>313</v>
      </c>
      <c r="C106" s="123" t="s">
        <v>314</v>
      </c>
      <c r="D106" s="122" t="e">
        <f>#REF!+#REF!+#REF!</f>
        <v>#REF!</v>
      </c>
      <c r="E106" s="122" t="e">
        <f>#REF!+#REF!+#REF!</f>
        <v>#REF!</v>
      </c>
      <c r="F106" s="122" t="e">
        <f>#REF!+#REF!+#REF!</f>
        <v>#REF!</v>
      </c>
      <c r="G106" s="122" t="e">
        <f>#REF!+#REF!+#REF!</f>
        <v>#REF!</v>
      </c>
      <c r="H106" s="178" t="e">
        <f>#REF!+#REF!+#REF!</f>
        <v>#REF!</v>
      </c>
      <c r="I106" s="174">
        <v>0</v>
      </c>
      <c r="J106" s="174">
        <v>0</v>
      </c>
      <c r="K106" s="174">
        <v>0</v>
      </c>
    </row>
    <row r="107" spans="1:11" ht="12" customHeight="1" thickBot="1">
      <c r="A107" s="66" t="s">
        <v>3</v>
      </c>
      <c r="B107" s="67" t="s">
        <v>315</v>
      </c>
      <c r="C107" s="124" t="s">
        <v>316</v>
      </c>
      <c r="D107" s="69" t="e">
        <f aca="true" t="shared" si="11" ref="D107:K107">+D108+D110+D109</f>
        <v>#REF!</v>
      </c>
      <c r="E107" s="69" t="e">
        <f t="shared" si="11"/>
        <v>#REF!</v>
      </c>
      <c r="F107" s="69" t="e">
        <f t="shared" si="11"/>
        <v>#REF!</v>
      </c>
      <c r="G107" s="69" t="e">
        <f t="shared" si="11"/>
        <v>#REF!</v>
      </c>
      <c r="H107" s="69" t="e">
        <f t="shared" si="11"/>
        <v>#REF!</v>
      </c>
      <c r="I107" s="175">
        <f t="shared" si="11"/>
        <v>0</v>
      </c>
      <c r="J107" s="175">
        <f t="shared" si="11"/>
        <v>0</v>
      </c>
      <c r="K107" s="175">
        <f t="shared" si="11"/>
        <v>0</v>
      </c>
    </row>
    <row r="108" spans="1:11" ht="12" customHeight="1">
      <c r="A108" s="71" t="s">
        <v>91</v>
      </c>
      <c r="B108" s="72" t="s">
        <v>315</v>
      </c>
      <c r="C108" s="125" t="s">
        <v>317</v>
      </c>
      <c r="D108" s="74" t="e">
        <f>#REF!+#REF!+#REF!</f>
        <v>#REF!</v>
      </c>
      <c r="E108" s="74" t="e">
        <f>#REF!+#REF!+#REF!</f>
        <v>#REF!</v>
      </c>
      <c r="F108" s="74" t="e">
        <f>#REF!+#REF!+#REF!</f>
        <v>#REF!</v>
      </c>
      <c r="G108" s="74" t="e">
        <f>#REF!+#REF!+#REF!</f>
        <v>#REF!</v>
      </c>
      <c r="H108" s="176" t="e">
        <f>#REF!+#REF!+#REF!</f>
        <v>#REF!</v>
      </c>
      <c r="I108" s="159">
        <v>0</v>
      </c>
      <c r="J108" s="159">
        <v>0</v>
      </c>
      <c r="K108" s="159">
        <v>0</v>
      </c>
    </row>
    <row r="109" spans="1:11" ht="12" customHeight="1">
      <c r="A109" s="126"/>
      <c r="B109" s="92" t="s">
        <v>315</v>
      </c>
      <c r="C109" s="127" t="s">
        <v>318</v>
      </c>
      <c r="D109" s="115" t="e">
        <f>#REF!+#REF!+#REF!</f>
        <v>#REF!</v>
      </c>
      <c r="E109" s="115" t="e">
        <f>#REF!+#REF!+#REF!</f>
        <v>#REF!</v>
      </c>
      <c r="F109" s="115" t="e">
        <f>#REF!+#REF!+#REF!</f>
        <v>#REF!</v>
      </c>
      <c r="G109" s="115" t="e">
        <f>#REF!+#REF!+#REF!</f>
        <v>#REF!</v>
      </c>
      <c r="H109" s="172" t="e">
        <f>#REF!+#REF!+#REF!</f>
        <v>#REF!</v>
      </c>
      <c r="I109" s="173">
        <v>0</v>
      </c>
      <c r="J109" s="173">
        <v>0</v>
      </c>
      <c r="K109" s="173">
        <v>0</v>
      </c>
    </row>
    <row r="110" spans="1:11" ht="12" customHeight="1" thickBot="1">
      <c r="A110" s="79" t="s">
        <v>94</v>
      </c>
      <c r="B110" s="80" t="s">
        <v>315</v>
      </c>
      <c r="C110" s="121" t="s">
        <v>319</v>
      </c>
      <c r="D110" s="115" t="e">
        <f>#REF!+#REF!+#REF!</f>
        <v>#REF!</v>
      </c>
      <c r="E110" s="115" t="e">
        <f>#REF!+#REF!+#REF!</f>
        <v>#REF!</v>
      </c>
      <c r="F110" s="115" t="e">
        <f>#REF!+#REF!+#REF!</f>
        <v>#REF!</v>
      </c>
      <c r="G110" s="115" t="e">
        <f>#REF!+#REF!+#REF!</f>
        <v>#REF!</v>
      </c>
      <c r="H110" s="172" t="e">
        <f>#REF!+#REF!+#REF!</f>
        <v>#REF!</v>
      </c>
      <c r="I110" s="174">
        <v>0</v>
      </c>
      <c r="J110" s="174">
        <v>0</v>
      </c>
      <c r="K110" s="174">
        <v>0</v>
      </c>
    </row>
    <row r="111" spans="1:11" ht="12" customHeight="1" thickBot="1">
      <c r="A111" s="66" t="s">
        <v>4</v>
      </c>
      <c r="B111" s="67"/>
      <c r="C111" s="124" t="s">
        <v>320</v>
      </c>
      <c r="D111" s="69" t="e">
        <f aca="true" t="shared" si="12" ref="D111:K111">+D95+D101+D107</f>
        <v>#REF!</v>
      </c>
      <c r="E111" s="69" t="e">
        <f t="shared" si="12"/>
        <v>#REF!</v>
      </c>
      <c r="F111" s="69" t="e">
        <f t="shared" si="12"/>
        <v>#REF!</v>
      </c>
      <c r="G111" s="69" t="e">
        <f t="shared" si="12"/>
        <v>#REF!</v>
      </c>
      <c r="H111" s="69" t="e">
        <f t="shared" si="12"/>
        <v>#REF!</v>
      </c>
      <c r="I111" s="175">
        <f t="shared" si="12"/>
        <v>21420000</v>
      </c>
      <c r="J111" s="175">
        <f t="shared" si="12"/>
        <v>21420000</v>
      </c>
      <c r="K111" s="175">
        <f t="shared" si="12"/>
        <v>20490287</v>
      </c>
    </row>
    <row r="112" spans="1:11" ht="12" customHeight="1" thickBot="1">
      <c r="A112" s="66" t="s">
        <v>5</v>
      </c>
      <c r="B112" s="67"/>
      <c r="C112" s="124" t="s">
        <v>321</v>
      </c>
      <c r="D112" s="69" t="e">
        <f aca="true" t="shared" si="13" ref="D112:K112">+D113+D114+D115</f>
        <v>#REF!</v>
      </c>
      <c r="E112" s="69" t="e">
        <f t="shared" si="13"/>
        <v>#REF!</v>
      </c>
      <c r="F112" s="69" t="e">
        <f t="shared" si="13"/>
        <v>#REF!</v>
      </c>
      <c r="G112" s="69" t="e">
        <f t="shared" si="13"/>
        <v>#REF!</v>
      </c>
      <c r="H112" s="69" t="e">
        <f t="shared" si="13"/>
        <v>#REF!</v>
      </c>
      <c r="I112" s="109">
        <f t="shared" si="13"/>
        <v>0</v>
      </c>
      <c r="J112" s="109">
        <f t="shared" si="13"/>
        <v>0</v>
      </c>
      <c r="K112" s="109">
        <f t="shared" si="13"/>
        <v>0</v>
      </c>
    </row>
    <row r="113" spans="1:11" ht="12" customHeight="1">
      <c r="A113" s="71" t="s">
        <v>132</v>
      </c>
      <c r="B113" s="72" t="s">
        <v>322</v>
      </c>
      <c r="C113" s="125" t="s">
        <v>323</v>
      </c>
      <c r="D113" s="122" t="e">
        <f>#REF!+#REF!+#REF!</f>
        <v>#REF!</v>
      </c>
      <c r="E113" s="122" t="e">
        <f>#REF!+#REF!+#REF!</f>
        <v>#REF!</v>
      </c>
      <c r="F113" s="122" t="e">
        <f>#REF!+#REF!+#REF!</f>
        <v>#REF!</v>
      </c>
      <c r="G113" s="122" t="e">
        <f>#REF!+#REF!+#REF!</f>
        <v>#REF!</v>
      </c>
      <c r="H113" s="178" t="e">
        <f>#REF!+#REF!+#REF!</f>
        <v>#REF!</v>
      </c>
      <c r="I113" s="173">
        <v>0</v>
      </c>
      <c r="J113" s="173">
        <v>0</v>
      </c>
      <c r="K113" s="173">
        <v>0</v>
      </c>
    </row>
    <row r="114" spans="1:11" ht="12" customHeight="1">
      <c r="A114" s="71" t="s">
        <v>135</v>
      </c>
      <c r="B114" s="72" t="s">
        <v>324</v>
      </c>
      <c r="C114" s="125" t="s">
        <v>325</v>
      </c>
      <c r="D114" s="122" t="e">
        <f>#REF!+#REF!+#REF!</f>
        <v>#REF!</v>
      </c>
      <c r="E114" s="122" t="e">
        <f>#REF!+#REF!+#REF!</f>
        <v>#REF!</v>
      </c>
      <c r="F114" s="122" t="e">
        <f>#REF!+#REF!+#REF!</f>
        <v>#REF!</v>
      </c>
      <c r="G114" s="122" t="e">
        <f>#REF!+#REF!+#REF!</f>
        <v>#REF!</v>
      </c>
      <c r="H114" s="178" t="e">
        <f>#REF!+#REF!+#REF!</f>
        <v>#REF!</v>
      </c>
      <c r="I114" s="173">
        <v>0</v>
      </c>
      <c r="J114" s="173">
        <v>0</v>
      </c>
      <c r="K114" s="173">
        <v>0</v>
      </c>
    </row>
    <row r="115" spans="1:11" ht="12" customHeight="1" thickBot="1">
      <c r="A115" s="126" t="s">
        <v>138</v>
      </c>
      <c r="B115" s="92" t="s">
        <v>326</v>
      </c>
      <c r="C115" s="128" t="s">
        <v>327</v>
      </c>
      <c r="D115" s="122" t="e">
        <f>#REF!+#REF!+#REF!</f>
        <v>#REF!</v>
      </c>
      <c r="E115" s="122" t="e">
        <f>#REF!+#REF!+#REF!</f>
        <v>#REF!</v>
      </c>
      <c r="F115" s="122" t="e">
        <f>#REF!+#REF!+#REF!</f>
        <v>#REF!</v>
      </c>
      <c r="G115" s="122" t="e">
        <f>#REF!+#REF!+#REF!</f>
        <v>#REF!</v>
      </c>
      <c r="H115" s="178" t="e">
        <f>#REF!+#REF!+#REF!</f>
        <v>#REF!</v>
      </c>
      <c r="I115" s="174">
        <v>0</v>
      </c>
      <c r="J115" s="174">
        <v>0</v>
      </c>
      <c r="K115" s="174">
        <v>0</v>
      </c>
    </row>
    <row r="116" spans="1:11" ht="12" customHeight="1" thickBot="1">
      <c r="A116" s="66" t="s">
        <v>6</v>
      </c>
      <c r="B116" s="67" t="s">
        <v>328</v>
      </c>
      <c r="C116" s="124" t="s">
        <v>329</v>
      </c>
      <c r="D116" s="69" t="e">
        <f aca="true" t="shared" si="14" ref="D116:K116">+D117+D118+D119+D120</f>
        <v>#REF!</v>
      </c>
      <c r="E116" s="69" t="e">
        <f t="shared" si="14"/>
        <v>#REF!</v>
      </c>
      <c r="F116" s="69" t="e">
        <f t="shared" si="14"/>
        <v>#REF!</v>
      </c>
      <c r="G116" s="69" t="e">
        <f t="shared" si="14"/>
        <v>#REF!</v>
      </c>
      <c r="H116" s="69" t="e">
        <f t="shared" si="14"/>
        <v>#REF!</v>
      </c>
      <c r="I116" s="175">
        <f t="shared" si="14"/>
        <v>0</v>
      </c>
      <c r="J116" s="175">
        <f t="shared" si="14"/>
        <v>0</v>
      </c>
      <c r="K116" s="175">
        <f t="shared" si="14"/>
        <v>0</v>
      </c>
    </row>
    <row r="117" spans="1:11" ht="12" customHeight="1">
      <c r="A117" s="71" t="s">
        <v>164</v>
      </c>
      <c r="B117" s="72" t="s">
        <v>330</v>
      </c>
      <c r="C117" s="125" t="s">
        <v>331</v>
      </c>
      <c r="D117" s="122" t="e">
        <f>#REF!+#REF!+#REF!</f>
        <v>#REF!</v>
      </c>
      <c r="E117" s="122" t="e">
        <f>#REF!+#REF!+#REF!</f>
        <v>#REF!</v>
      </c>
      <c r="F117" s="122" t="e">
        <f>#REF!+#REF!+#REF!</f>
        <v>#REF!</v>
      </c>
      <c r="G117" s="122" t="e">
        <f>#REF!+#REF!+#REF!</f>
        <v>#REF!</v>
      </c>
      <c r="H117" s="178" t="e">
        <f>#REF!+#REF!+#REF!</f>
        <v>#REF!</v>
      </c>
      <c r="I117" s="159">
        <v>0</v>
      </c>
      <c r="J117" s="159">
        <v>0</v>
      </c>
      <c r="K117" s="159">
        <v>0</v>
      </c>
    </row>
    <row r="118" spans="1:11" ht="12" customHeight="1">
      <c r="A118" s="71" t="s">
        <v>167</v>
      </c>
      <c r="B118" s="72" t="s">
        <v>332</v>
      </c>
      <c r="C118" s="125" t="s">
        <v>333</v>
      </c>
      <c r="D118" s="122" t="e">
        <f>#REF!+#REF!+#REF!</f>
        <v>#REF!</v>
      </c>
      <c r="E118" s="122" t="e">
        <f>#REF!+#REF!+#REF!</f>
        <v>#REF!</v>
      </c>
      <c r="F118" s="122" t="e">
        <f>#REF!+#REF!+#REF!</f>
        <v>#REF!</v>
      </c>
      <c r="G118" s="122" t="e">
        <f>#REF!+#REF!+#REF!</f>
        <v>#REF!</v>
      </c>
      <c r="H118" s="178" t="e">
        <f>#REF!+#REF!+#REF!</f>
        <v>#REF!</v>
      </c>
      <c r="I118" s="173">
        <v>0</v>
      </c>
      <c r="J118" s="173">
        <v>0</v>
      </c>
      <c r="K118" s="173">
        <v>0</v>
      </c>
    </row>
    <row r="119" spans="1:11" ht="12" customHeight="1">
      <c r="A119" s="71" t="s">
        <v>170</v>
      </c>
      <c r="B119" s="72" t="s">
        <v>334</v>
      </c>
      <c r="C119" s="125" t="s">
        <v>335</v>
      </c>
      <c r="D119" s="122" t="e">
        <f>#REF!+#REF!+#REF!</f>
        <v>#REF!</v>
      </c>
      <c r="E119" s="122" t="e">
        <f>#REF!+#REF!+#REF!</f>
        <v>#REF!</v>
      </c>
      <c r="F119" s="122" t="e">
        <f>#REF!+#REF!+#REF!</f>
        <v>#REF!</v>
      </c>
      <c r="G119" s="122" t="e">
        <f>#REF!+#REF!+#REF!</f>
        <v>#REF!</v>
      </c>
      <c r="H119" s="178" t="e">
        <f>#REF!+#REF!+#REF!</f>
        <v>#REF!</v>
      </c>
      <c r="I119" s="173">
        <v>0</v>
      </c>
      <c r="J119" s="173">
        <v>0</v>
      </c>
      <c r="K119" s="173">
        <v>0</v>
      </c>
    </row>
    <row r="120" spans="1:11" ht="12" customHeight="1" thickBot="1">
      <c r="A120" s="126" t="s">
        <v>173</v>
      </c>
      <c r="B120" s="92" t="s">
        <v>336</v>
      </c>
      <c r="C120" s="128" t="s">
        <v>337</v>
      </c>
      <c r="D120" s="122" t="e">
        <f>#REF!+#REF!+#REF!</f>
        <v>#REF!</v>
      </c>
      <c r="E120" s="122" t="e">
        <f>#REF!+#REF!+#REF!</f>
        <v>#REF!</v>
      </c>
      <c r="F120" s="122" t="e">
        <f>#REF!+#REF!+#REF!</f>
        <v>#REF!</v>
      </c>
      <c r="G120" s="122" t="e">
        <f>#REF!+#REF!+#REF!</f>
        <v>#REF!</v>
      </c>
      <c r="H120" s="178" t="e">
        <f>#REF!+#REF!+#REF!</f>
        <v>#REF!</v>
      </c>
      <c r="I120" s="174">
        <v>0</v>
      </c>
      <c r="J120" s="174">
        <v>0</v>
      </c>
      <c r="K120" s="174">
        <v>0</v>
      </c>
    </row>
    <row r="121" spans="1:11" ht="12" customHeight="1" thickBot="1">
      <c r="A121" s="66" t="s">
        <v>7</v>
      </c>
      <c r="B121" s="67"/>
      <c r="C121" s="124" t="s">
        <v>338</v>
      </c>
      <c r="D121" s="84" t="e">
        <f>+D122+D123+D125+D126</f>
        <v>#REF!</v>
      </c>
      <c r="E121" s="84" t="e">
        <f>+E122+E123+E125+E126</f>
        <v>#REF!</v>
      </c>
      <c r="F121" s="84" t="e">
        <f>+F122+F123+F125+F126</f>
        <v>#REF!</v>
      </c>
      <c r="G121" s="84" t="e">
        <f>+G122+G123+G125+G126</f>
        <v>#REF!</v>
      </c>
      <c r="H121" s="179" t="e">
        <f>+H122+H123+H125+H126</f>
        <v>#REF!</v>
      </c>
      <c r="I121" s="180">
        <f>+I122+I123+I125+I126+I124</f>
        <v>0</v>
      </c>
      <c r="J121" s="180">
        <f>+J122+J123+J125+J126+J124</f>
        <v>0</v>
      </c>
      <c r="K121" s="180">
        <f>+K122+K123+K125+K126+K124</f>
        <v>0</v>
      </c>
    </row>
    <row r="122" spans="1:11" ht="12" customHeight="1">
      <c r="A122" s="71" t="s">
        <v>339</v>
      </c>
      <c r="B122" s="72" t="s">
        <v>340</v>
      </c>
      <c r="C122" s="125" t="s">
        <v>341</v>
      </c>
      <c r="D122" s="122" t="e">
        <f>#REF!+#REF!+#REF!</f>
        <v>#REF!</v>
      </c>
      <c r="E122" s="122" t="e">
        <f>#REF!+#REF!+#REF!</f>
        <v>#REF!</v>
      </c>
      <c r="F122" s="122" t="e">
        <f>#REF!+#REF!+#REF!</f>
        <v>#REF!</v>
      </c>
      <c r="G122" s="122" t="e">
        <f>#REF!+#REF!+#REF!</f>
        <v>#REF!</v>
      </c>
      <c r="H122" s="178" t="e">
        <f>#REF!+#REF!+#REF!</f>
        <v>#REF!</v>
      </c>
      <c r="I122" s="159">
        <v>0</v>
      </c>
      <c r="J122" s="159">
        <v>0</v>
      </c>
      <c r="K122" s="159">
        <v>0</v>
      </c>
    </row>
    <row r="123" spans="1:11" ht="12" customHeight="1">
      <c r="A123" s="71" t="s">
        <v>342</v>
      </c>
      <c r="B123" s="72" t="s">
        <v>343</v>
      </c>
      <c r="C123" s="125" t="s">
        <v>344</v>
      </c>
      <c r="D123" s="122" t="e">
        <f>#REF!+#REF!+#REF!</f>
        <v>#REF!</v>
      </c>
      <c r="E123" s="122" t="e">
        <f>#REF!+#REF!+#REF!</f>
        <v>#REF!</v>
      </c>
      <c r="F123" s="122" t="e">
        <f>#REF!+#REF!+#REF!</f>
        <v>#REF!</v>
      </c>
      <c r="G123" s="122" t="e">
        <f>#REF!+#REF!+#REF!</f>
        <v>#REF!</v>
      </c>
      <c r="H123" s="178" t="e">
        <f>#REF!+#REF!+#REF!</f>
        <v>#REF!</v>
      </c>
      <c r="I123" s="173">
        <v>0</v>
      </c>
      <c r="J123" s="173">
        <v>0</v>
      </c>
      <c r="K123" s="173">
        <v>0</v>
      </c>
    </row>
    <row r="124" spans="1:11" ht="12" customHeight="1">
      <c r="A124" s="71" t="s">
        <v>345</v>
      </c>
      <c r="B124" s="72" t="s">
        <v>346</v>
      </c>
      <c r="C124" s="125" t="s">
        <v>347</v>
      </c>
      <c r="D124" s="122" t="e">
        <f>#REF!+#REF!+#REF!</f>
        <v>#REF!</v>
      </c>
      <c r="E124" s="122" t="e">
        <f>#REF!+#REF!+#REF!</f>
        <v>#REF!</v>
      </c>
      <c r="F124" s="122" t="e">
        <f>#REF!+#REF!+#REF!</f>
        <v>#REF!</v>
      </c>
      <c r="G124" s="122" t="e">
        <f>#REF!+#REF!+#REF!</f>
        <v>#REF!</v>
      </c>
      <c r="H124" s="178" t="e">
        <f>#REF!+#REF!+#REF!</f>
        <v>#REF!</v>
      </c>
      <c r="I124" s="173">
        <v>0</v>
      </c>
      <c r="J124" s="173">
        <v>0</v>
      </c>
      <c r="K124" s="173">
        <v>0</v>
      </c>
    </row>
    <row r="125" spans="1:11" ht="12" customHeight="1">
      <c r="A125" s="71" t="s">
        <v>348</v>
      </c>
      <c r="B125" s="72" t="s">
        <v>349</v>
      </c>
      <c r="C125" s="125" t="s">
        <v>350</v>
      </c>
      <c r="D125" s="122" t="e">
        <f>#REF!+#REF!+#REF!</f>
        <v>#REF!</v>
      </c>
      <c r="E125" s="122" t="e">
        <f>#REF!+#REF!+#REF!</f>
        <v>#REF!</v>
      </c>
      <c r="F125" s="122" t="e">
        <f>#REF!+#REF!+#REF!</f>
        <v>#REF!</v>
      </c>
      <c r="G125" s="122" t="e">
        <f>#REF!+#REF!+#REF!</f>
        <v>#REF!</v>
      </c>
      <c r="H125" s="178" t="e">
        <f>#REF!+#REF!+#REF!</f>
        <v>#REF!</v>
      </c>
      <c r="I125" s="173">
        <v>0</v>
      </c>
      <c r="J125" s="173">
        <v>0</v>
      </c>
      <c r="K125" s="173">
        <v>0</v>
      </c>
    </row>
    <row r="126" spans="1:11" ht="12" customHeight="1" thickBot="1">
      <c r="A126" s="126" t="s">
        <v>351</v>
      </c>
      <c r="B126" s="92" t="s">
        <v>352</v>
      </c>
      <c r="C126" s="128" t="s">
        <v>353</v>
      </c>
      <c r="D126" s="122" t="e">
        <f>#REF!+#REF!+#REF!</f>
        <v>#REF!</v>
      </c>
      <c r="E126" s="122" t="e">
        <f>#REF!+#REF!+#REF!</f>
        <v>#REF!</v>
      </c>
      <c r="F126" s="122" t="e">
        <f>#REF!+#REF!+#REF!</f>
        <v>#REF!</v>
      </c>
      <c r="G126" s="122" t="e">
        <f>#REF!+#REF!+#REF!</f>
        <v>#REF!</v>
      </c>
      <c r="H126" s="178" t="e">
        <f>#REF!+#REF!+#REF!</f>
        <v>#REF!</v>
      </c>
      <c r="I126" s="174">
        <v>0</v>
      </c>
      <c r="J126" s="174">
        <v>0</v>
      </c>
      <c r="K126" s="174">
        <v>0</v>
      </c>
    </row>
    <row r="127" spans="1:11" ht="12" customHeight="1" thickBot="1">
      <c r="A127" s="66" t="s">
        <v>8</v>
      </c>
      <c r="B127" s="67" t="s">
        <v>354</v>
      </c>
      <c r="C127" s="124" t="s">
        <v>355</v>
      </c>
      <c r="D127" s="129" t="e">
        <f aca="true" t="shared" si="15" ref="D127:K127">+D128+D129+D130+D131</f>
        <v>#REF!</v>
      </c>
      <c r="E127" s="129" t="e">
        <f t="shared" si="15"/>
        <v>#REF!</v>
      </c>
      <c r="F127" s="129" t="e">
        <f t="shared" si="15"/>
        <v>#REF!</v>
      </c>
      <c r="G127" s="129" t="e">
        <f t="shared" si="15"/>
        <v>#REF!</v>
      </c>
      <c r="H127" s="181" t="e">
        <f t="shared" si="15"/>
        <v>#REF!</v>
      </c>
      <c r="I127" s="182">
        <f t="shared" si="15"/>
        <v>0</v>
      </c>
      <c r="J127" s="182">
        <f t="shared" si="15"/>
        <v>0</v>
      </c>
      <c r="K127" s="182">
        <f t="shared" si="15"/>
        <v>0</v>
      </c>
    </row>
    <row r="128" spans="1:11" ht="12" customHeight="1">
      <c r="A128" s="71" t="s">
        <v>356</v>
      </c>
      <c r="B128" s="72" t="s">
        <v>357</v>
      </c>
      <c r="C128" s="125" t="s">
        <v>358</v>
      </c>
      <c r="D128" s="122" t="e">
        <f>#REF!+#REF!+#REF!</f>
        <v>#REF!</v>
      </c>
      <c r="E128" s="122" t="e">
        <f>#REF!+#REF!+#REF!</f>
        <v>#REF!</v>
      </c>
      <c r="F128" s="122" t="e">
        <f>#REF!+#REF!+#REF!</f>
        <v>#REF!</v>
      </c>
      <c r="G128" s="122" t="e">
        <f>#REF!+#REF!+#REF!</f>
        <v>#REF!</v>
      </c>
      <c r="H128" s="178" t="e">
        <f>#REF!+#REF!+#REF!</f>
        <v>#REF!</v>
      </c>
      <c r="I128" s="159">
        <v>0</v>
      </c>
      <c r="J128" s="159">
        <v>0</v>
      </c>
      <c r="K128" s="159">
        <v>0</v>
      </c>
    </row>
    <row r="129" spans="1:11" ht="12" customHeight="1">
      <c r="A129" s="71" t="s">
        <v>359</v>
      </c>
      <c r="B129" s="72" t="s">
        <v>360</v>
      </c>
      <c r="C129" s="125" t="s">
        <v>361</v>
      </c>
      <c r="D129" s="122" t="e">
        <f>#REF!+#REF!+#REF!</f>
        <v>#REF!</v>
      </c>
      <c r="E129" s="122" t="e">
        <f>#REF!+#REF!+#REF!</f>
        <v>#REF!</v>
      </c>
      <c r="F129" s="122" t="e">
        <f>#REF!+#REF!+#REF!</f>
        <v>#REF!</v>
      </c>
      <c r="G129" s="122" t="e">
        <f>#REF!+#REF!+#REF!</f>
        <v>#REF!</v>
      </c>
      <c r="H129" s="178" t="e">
        <f>#REF!+#REF!+#REF!</f>
        <v>#REF!</v>
      </c>
      <c r="I129" s="173">
        <v>0</v>
      </c>
      <c r="J129" s="173">
        <v>0</v>
      </c>
      <c r="K129" s="173">
        <v>0</v>
      </c>
    </row>
    <row r="130" spans="1:11" ht="12" customHeight="1">
      <c r="A130" s="71" t="s">
        <v>362</v>
      </c>
      <c r="B130" s="72" t="s">
        <v>363</v>
      </c>
      <c r="C130" s="125" t="s">
        <v>364</v>
      </c>
      <c r="D130" s="122" t="e">
        <f>#REF!+#REF!+#REF!</f>
        <v>#REF!</v>
      </c>
      <c r="E130" s="122" t="e">
        <f>#REF!+#REF!+#REF!</f>
        <v>#REF!</v>
      </c>
      <c r="F130" s="122" t="e">
        <f>#REF!+#REF!+#REF!</f>
        <v>#REF!</v>
      </c>
      <c r="G130" s="122" t="e">
        <f>#REF!+#REF!+#REF!</f>
        <v>#REF!</v>
      </c>
      <c r="H130" s="178" t="e">
        <f>#REF!+#REF!+#REF!</f>
        <v>#REF!</v>
      </c>
      <c r="I130" s="173">
        <v>0</v>
      </c>
      <c r="J130" s="173">
        <v>0</v>
      </c>
      <c r="K130" s="173">
        <v>0</v>
      </c>
    </row>
    <row r="131" spans="1:11" ht="12" customHeight="1" thickBot="1">
      <c r="A131" s="71" t="s">
        <v>365</v>
      </c>
      <c r="B131" s="72" t="s">
        <v>366</v>
      </c>
      <c r="C131" s="125" t="s">
        <v>367</v>
      </c>
      <c r="D131" s="122" t="e">
        <f>#REF!+#REF!+#REF!</f>
        <v>#REF!</v>
      </c>
      <c r="E131" s="122" t="e">
        <f>#REF!+#REF!+#REF!</f>
        <v>#REF!</v>
      </c>
      <c r="F131" s="122" t="e">
        <f>#REF!+#REF!+#REF!</f>
        <v>#REF!</v>
      </c>
      <c r="G131" s="122" t="e">
        <f>#REF!+#REF!+#REF!</f>
        <v>#REF!</v>
      </c>
      <c r="H131" s="178" t="e">
        <f>#REF!+#REF!+#REF!</f>
        <v>#REF!</v>
      </c>
      <c r="I131" s="174">
        <v>0</v>
      </c>
      <c r="J131" s="174">
        <v>0</v>
      </c>
      <c r="K131" s="174">
        <v>0</v>
      </c>
    </row>
    <row r="132" spans="1:13" ht="15" customHeight="1" thickBot="1">
      <c r="A132" s="66" t="s">
        <v>214</v>
      </c>
      <c r="B132" s="67"/>
      <c r="C132" s="124" t="s">
        <v>368</v>
      </c>
      <c r="D132" s="130" t="e">
        <f aca="true" t="shared" si="16" ref="D132:K132">+D112+D116+D121+D127</f>
        <v>#REF!</v>
      </c>
      <c r="E132" s="130" t="e">
        <f t="shared" si="16"/>
        <v>#REF!</v>
      </c>
      <c r="F132" s="130" t="e">
        <f t="shared" si="16"/>
        <v>#REF!</v>
      </c>
      <c r="G132" s="130" t="e">
        <f t="shared" si="16"/>
        <v>#REF!</v>
      </c>
      <c r="H132" s="130" t="e">
        <f t="shared" si="16"/>
        <v>#REF!</v>
      </c>
      <c r="I132" s="183">
        <f t="shared" si="16"/>
        <v>0</v>
      </c>
      <c r="J132" s="183">
        <f t="shared" si="16"/>
        <v>0</v>
      </c>
      <c r="K132" s="183">
        <f t="shared" si="16"/>
        <v>0</v>
      </c>
      <c r="L132" s="131"/>
      <c r="M132" s="131"/>
    </row>
    <row r="133" spans="1:11" s="70" customFormat="1" ht="12.75" customHeight="1" thickBot="1">
      <c r="A133" s="132" t="s">
        <v>369</v>
      </c>
      <c r="B133" s="133"/>
      <c r="C133" s="134" t="s">
        <v>370</v>
      </c>
      <c r="D133" s="130" t="e">
        <f>+D111+D132</f>
        <v>#REF!</v>
      </c>
      <c r="E133" s="130" t="e">
        <f>+E111+E132</f>
        <v>#REF!</v>
      </c>
      <c r="F133" s="130" t="e">
        <f aca="true" t="shared" si="17" ref="F133:K133">+F111+F132</f>
        <v>#REF!</v>
      </c>
      <c r="G133" s="130" t="e">
        <f t="shared" si="17"/>
        <v>#REF!</v>
      </c>
      <c r="H133" s="130" t="e">
        <f t="shared" si="17"/>
        <v>#REF!</v>
      </c>
      <c r="I133" s="130">
        <f t="shared" si="17"/>
        <v>21420000</v>
      </c>
      <c r="J133" s="130">
        <f t="shared" si="17"/>
        <v>21420000</v>
      </c>
      <c r="K133" s="130">
        <f t="shared" si="17"/>
        <v>20490287</v>
      </c>
    </row>
    <row r="134" ht="7.5" customHeight="1"/>
    <row r="135" spans="1:10" ht="15.75">
      <c r="A135" s="220" t="s">
        <v>371</v>
      </c>
      <c r="B135" s="220"/>
      <c r="C135" s="220"/>
      <c r="D135" s="220"/>
      <c r="E135" s="220"/>
      <c r="F135" s="220"/>
      <c r="G135" s="220"/>
      <c r="H135" s="220"/>
      <c r="I135" s="220"/>
      <c r="J135" s="220"/>
    </row>
    <row r="136" spans="1:6" ht="12" customHeight="1" thickBot="1">
      <c r="A136" s="221" t="s">
        <v>372</v>
      </c>
      <c r="B136" s="221"/>
      <c r="C136" s="221"/>
      <c r="D136" s="57"/>
      <c r="E136" s="57"/>
      <c r="F136" s="57"/>
    </row>
    <row r="137" spans="1:11" ht="30.75" customHeight="1" thickBot="1">
      <c r="A137" s="66">
        <v>1</v>
      </c>
      <c r="B137" s="67"/>
      <c r="C137" s="119" t="s">
        <v>373</v>
      </c>
      <c r="D137" s="69" t="e">
        <f>+D62-D111</f>
        <v>#REF!</v>
      </c>
      <c r="E137" s="69" t="e">
        <f aca="true" t="shared" si="18" ref="E137:J137">+E62-E111</f>
        <v>#REF!</v>
      </c>
      <c r="F137" s="69" t="e">
        <f t="shared" si="18"/>
        <v>#REF!</v>
      </c>
      <c r="G137" s="69" t="e">
        <f t="shared" si="18"/>
        <v>#REF!</v>
      </c>
      <c r="H137" s="69" t="e">
        <f t="shared" si="18"/>
        <v>#REF!</v>
      </c>
      <c r="I137" s="69"/>
      <c r="J137" s="69">
        <f t="shared" si="18"/>
        <v>-8586000</v>
      </c>
      <c r="K137" s="69"/>
    </row>
    <row r="138" spans="1:11" ht="27.75" customHeight="1" thickBot="1">
      <c r="A138" s="66" t="s">
        <v>2</v>
      </c>
      <c r="B138" s="67"/>
      <c r="C138" s="119" t="s">
        <v>374</v>
      </c>
      <c r="D138" s="69" t="e">
        <f>+D88-D132</f>
        <v>#REF!</v>
      </c>
      <c r="E138" s="69" t="e">
        <f aca="true" t="shared" si="19" ref="E138:J138">+E88-E132</f>
        <v>#REF!</v>
      </c>
      <c r="F138" s="69" t="e">
        <f t="shared" si="19"/>
        <v>#REF!</v>
      </c>
      <c r="G138" s="69" t="e">
        <f t="shared" si="19"/>
        <v>#REF!</v>
      </c>
      <c r="H138" s="69" t="e">
        <f t="shared" si="19"/>
        <v>#REF!</v>
      </c>
      <c r="I138" s="69"/>
      <c r="J138" s="69">
        <f t="shared" si="19"/>
        <v>8586000</v>
      </c>
      <c r="K138" s="69"/>
    </row>
    <row r="139" spans="1:10" ht="24.7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</row>
  </sheetData>
  <sheetProtection/>
  <mergeCells count="9">
    <mergeCell ref="A136:C136"/>
    <mergeCell ref="A139:J139"/>
    <mergeCell ref="A1:K1"/>
    <mergeCell ref="A2:J2"/>
    <mergeCell ref="A3:C3"/>
    <mergeCell ref="A91:J91"/>
    <mergeCell ref="A92:C92"/>
    <mergeCell ref="A135:J135"/>
    <mergeCell ref="J3:K3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8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2" width="9.50390625" style="135" customWidth="1"/>
    <col min="3" max="3" width="71.00390625" style="135" customWidth="1"/>
    <col min="4" max="5" width="15.375" style="136" hidden="1" customWidth="1"/>
    <col min="6" max="6" width="12.625" style="136" hidden="1" customWidth="1"/>
    <col min="7" max="7" width="14.375" style="56" hidden="1" customWidth="1"/>
    <col min="8" max="8" width="14.50390625" style="56" hidden="1" customWidth="1"/>
    <col min="9" max="9" width="14.50390625" style="56" customWidth="1"/>
    <col min="10" max="10" width="14.375" style="56" bestFit="1" customWidth="1"/>
    <col min="11" max="11" width="14.50390625" style="56" customWidth="1"/>
    <col min="12" max="16384" width="9.375" style="56" customWidth="1"/>
  </cols>
  <sheetData>
    <row r="1" spans="1:11" ht="32.25" customHeight="1">
      <c r="A1" s="223" t="s">
        <v>816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0" ht="15.75" customHeight="1">
      <c r="A2" s="218" t="s">
        <v>0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1" ht="15.75" customHeight="1" thickBot="1">
      <c r="A3" s="221" t="s">
        <v>44</v>
      </c>
      <c r="B3" s="221"/>
      <c r="C3" s="221"/>
      <c r="D3" s="57"/>
      <c r="E3" s="57"/>
      <c r="F3" s="57"/>
      <c r="J3" s="283" t="s">
        <v>968</v>
      </c>
      <c r="K3" s="283"/>
    </row>
    <row r="4" spans="1:11" ht="42.75" thickBot="1">
      <c r="A4" s="58" t="s">
        <v>45</v>
      </c>
      <c r="B4" s="59" t="s">
        <v>46</v>
      </c>
      <c r="C4" s="60" t="s">
        <v>47</v>
      </c>
      <c r="D4" s="61" t="s">
        <v>48</v>
      </c>
      <c r="E4" s="62" t="s">
        <v>49</v>
      </c>
      <c r="F4" s="63" t="s">
        <v>50</v>
      </c>
      <c r="G4" s="62" t="s">
        <v>51</v>
      </c>
      <c r="H4" s="63" t="s">
        <v>52</v>
      </c>
      <c r="I4" s="63" t="s">
        <v>375</v>
      </c>
      <c r="J4" s="63" t="s">
        <v>51</v>
      </c>
      <c r="K4" s="63" t="s">
        <v>376</v>
      </c>
    </row>
    <row r="5" spans="1:11" s="65" customFormat="1" ht="12" customHeight="1" thickBo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4">
        <v>8</v>
      </c>
      <c r="I5" s="64"/>
      <c r="J5" s="64">
        <v>9</v>
      </c>
      <c r="K5" s="64"/>
    </row>
    <row r="6" spans="1:11" s="70" customFormat="1" ht="12" customHeight="1" thickBot="1">
      <c r="A6" s="66" t="s">
        <v>1</v>
      </c>
      <c r="B6" s="67" t="s">
        <v>53</v>
      </c>
      <c r="C6" s="68" t="s">
        <v>54</v>
      </c>
      <c r="D6" s="69" t="e">
        <f aca="true" t="shared" si="0" ref="D6:K6">+D7+D8+D9+D10+D11+D12</f>
        <v>#REF!</v>
      </c>
      <c r="E6" s="69" t="e">
        <f t="shared" si="0"/>
        <v>#REF!</v>
      </c>
      <c r="F6" s="69" t="e">
        <f t="shared" si="0"/>
        <v>#REF!</v>
      </c>
      <c r="G6" s="69" t="e">
        <f t="shared" si="0"/>
        <v>#REF!</v>
      </c>
      <c r="H6" s="69" t="e">
        <f t="shared" si="0"/>
        <v>#REF!</v>
      </c>
      <c r="I6" s="157">
        <f t="shared" si="0"/>
        <v>0</v>
      </c>
      <c r="J6" s="157">
        <f t="shared" si="0"/>
        <v>0</v>
      </c>
      <c r="K6" s="157">
        <f t="shared" si="0"/>
        <v>0</v>
      </c>
    </row>
    <row r="7" spans="1:11" s="70" customFormat="1" ht="12" customHeight="1">
      <c r="A7" s="71" t="s">
        <v>55</v>
      </c>
      <c r="B7" s="72" t="s">
        <v>56</v>
      </c>
      <c r="C7" s="73" t="s">
        <v>57</v>
      </c>
      <c r="D7" s="74" t="e">
        <f>#REF!+#REF!+#REF!</f>
        <v>#REF!</v>
      </c>
      <c r="E7" s="74" t="e">
        <f>#REF!+#REF!+#REF!</f>
        <v>#REF!</v>
      </c>
      <c r="F7" s="74" t="e">
        <f>#REF!+#REF!+#REF!</f>
        <v>#REF!</v>
      </c>
      <c r="G7" s="74" t="e">
        <f>#REF!+#REF!+#REF!</f>
        <v>#REF!</v>
      </c>
      <c r="H7" s="74" t="e">
        <f>#REF!+#REF!+#REF!</f>
        <v>#REF!</v>
      </c>
      <c r="I7" s="91">
        <v>0</v>
      </c>
      <c r="J7" s="91">
        <v>0</v>
      </c>
      <c r="K7" s="91">
        <v>0</v>
      </c>
    </row>
    <row r="8" spans="1:11" s="70" customFormat="1" ht="12" customHeight="1">
      <c r="A8" s="75" t="s">
        <v>58</v>
      </c>
      <c r="B8" s="76" t="s">
        <v>59</v>
      </c>
      <c r="C8" s="77" t="s">
        <v>60</v>
      </c>
      <c r="D8" s="78" t="e">
        <f>#REF!+#REF!+#REF!</f>
        <v>#REF!</v>
      </c>
      <c r="E8" s="78" t="e">
        <f>#REF!+#REF!+#REF!</f>
        <v>#REF!</v>
      </c>
      <c r="F8" s="78" t="e">
        <f>#REF!+#REF!+#REF!</f>
        <v>#REF!</v>
      </c>
      <c r="G8" s="78" t="e">
        <f>#REF!+#REF!+#REF!</f>
        <v>#REF!</v>
      </c>
      <c r="H8" s="78" t="e">
        <f>#REF!+#REF!+#REF!</f>
        <v>#REF!</v>
      </c>
      <c r="I8" s="82">
        <v>0</v>
      </c>
      <c r="J8" s="82">
        <v>0</v>
      </c>
      <c r="K8" s="82">
        <v>0</v>
      </c>
    </row>
    <row r="9" spans="1:11" s="70" customFormat="1" ht="12" customHeight="1">
      <c r="A9" s="75" t="s">
        <v>61</v>
      </c>
      <c r="B9" s="76" t="s">
        <v>62</v>
      </c>
      <c r="C9" s="77" t="s">
        <v>63</v>
      </c>
      <c r="D9" s="78" t="e">
        <f>#REF!+#REF!+#REF!</f>
        <v>#REF!</v>
      </c>
      <c r="E9" s="78" t="e">
        <f>#REF!+#REF!+#REF!</f>
        <v>#REF!</v>
      </c>
      <c r="F9" s="78" t="e">
        <f>#REF!+#REF!+#REF!</f>
        <v>#REF!</v>
      </c>
      <c r="G9" s="78" t="e">
        <f>#REF!+#REF!+#REF!</f>
        <v>#REF!</v>
      </c>
      <c r="H9" s="78" t="e">
        <f>#REF!+#REF!+#REF!</f>
        <v>#REF!</v>
      </c>
      <c r="I9" s="82">
        <v>0</v>
      </c>
      <c r="J9" s="82">
        <v>0</v>
      </c>
      <c r="K9" s="82">
        <v>0</v>
      </c>
    </row>
    <row r="10" spans="1:11" s="70" customFormat="1" ht="12" customHeight="1">
      <c r="A10" s="75" t="s">
        <v>64</v>
      </c>
      <c r="B10" s="76" t="s">
        <v>65</v>
      </c>
      <c r="C10" s="77" t="s">
        <v>66</v>
      </c>
      <c r="D10" s="78" t="e">
        <f>#REF!+#REF!+#REF!</f>
        <v>#REF!</v>
      </c>
      <c r="E10" s="78" t="e">
        <f>#REF!+#REF!+#REF!</f>
        <v>#REF!</v>
      </c>
      <c r="F10" s="78" t="e">
        <f>#REF!+#REF!+#REF!</f>
        <v>#REF!</v>
      </c>
      <c r="G10" s="78" t="e">
        <f>#REF!+#REF!+#REF!</f>
        <v>#REF!</v>
      </c>
      <c r="H10" s="78" t="e">
        <f>#REF!+#REF!+#REF!</f>
        <v>#REF!</v>
      </c>
      <c r="I10" s="82">
        <v>0</v>
      </c>
      <c r="J10" s="82">
        <v>0</v>
      </c>
      <c r="K10" s="82">
        <v>0</v>
      </c>
    </row>
    <row r="11" spans="1:11" s="70" customFormat="1" ht="12" customHeight="1">
      <c r="A11" s="75" t="s">
        <v>67</v>
      </c>
      <c r="B11" s="76" t="s">
        <v>68</v>
      </c>
      <c r="C11" s="77" t="s">
        <v>69</v>
      </c>
      <c r="D11" s="78" t="e">
        <f>#REF!+#REF!+#REF!</f>
        <v>#REF!</v>
      </c>
      <c r="E11" s="78" t="e">
        <f>#REF!+#REF!+#REF!</f>
        <v>#REF!</v>
      </c>
      <c r="F11" s="78" t="e">
        <f>#REF!+#REF!+#REF!</f>
        <v>#REF!</v>
      </c>
      <c r="G11" s="78" t="e">
        <f>#REF!+#REF!+#REF!</f>
        <v>#REF!</v>
      </c>
      <c r="H11" s="78" t="e">
        <f>#REF!+#REF!+#REF!</f>
        <v>#REF!</v>
      </c>
      <c r="I11" s="82">
        <v>0</v>
      </c>
      <c r="J11" s="82">
        <v>0</v>
      </c>
      <c r="K11" s="82">
        <v>0</v>
      </c>
    </row>
    <row r="12" spans="1:11" s="70" customFormat="1" ht="12" customHeight="1" thickBot="1">
      <c r="A12" s="79" t="s">
        <v>70</v>
      </c>
      <c r="B12" s="80" t="s">
        <v>71</v>
      </c>
      <c r="C12" s="81" t="s">
        <v>72</v>
      </c>
      <c r="D12" s="78" t="e">
        <f>#REF!+#REF!+#REF!</f>
        <v>#REF!</v>
      </c>
      <c r="E12" s="78" t="e">
        <f>#REF!+#REF!+#REF!</f>
        <v>#REF!</v>
      </c>
      <c r="F12" s="78" t="e">
        <f>#REF!+#REF!+#REF!</f>
        <v>#REF!</v>
      </c>
      <c r="G12" s="78" t="e">
        <f>#REF!+#REF!+#REF!</f>
        <v>#REF!</v>
      </c>
      <c r="H12" s="78" t="e">
        <f>#REF!+#REF!+#REF!</f>
        <v>#REF!</v>
      </c>
      <c r="I12" s="82">
        <v>0</v>
      </c>
      <c r="J12" s="82">
        <v>0</v>
      </c>
      <c r="K12" s="82">
        <v>0</v>
      </c>
    </row>
    <row r="13" spans="1:11" s="70" customFormat="1" ht="12" customHeight="1" thickBot="1">
      <c r="A13" s="66" t="s">
        <v>2</v>
      </c>
      <c r="B13" s="67"/>
      <c r="C13" s="83" t="s">
        <v>73</v>
      </c>
      <c r="D13" s="69" t="e">
        <f aca="true" t="shared" si="1" ref="D13:K13">+D14+D15+D16+D17+D18</f>
        <v>#REF!</v>
      </c>
      <c r="E13" s="69" t="e">
        <f t="shared" si="1"/>
        <v>#REF!</v>
      </c>
      <c r="F13" s="69" t="e">
        <f t="shared" si="1"/>
        <v>#REF!</v>
      </c>
      <c r="G13" s="69" t="e">
        <f t="shared" si="1"/>
        <v>#REF!</v>
      </c>
      <c r="H13" s="69" t="e">
        <f t="shared" si="1"/>
        <v>#REF!</v>
      </c>
      <c r="I13" s="157">
        <f t="shared" si="1"/>
        <v>0</v>
      </c>
      <c r="J13" s="157">
        <f t="shared" si="1"/>
        <v>0</v>
      </c>
      <c r="K13" s="157">
        <f t="shared" si="1"/>
        <v>0</v>
      </c>
    </row>
    <row r="14" spans="1:11" s="70" customFormat="1" ht="12" customHeight="1">
      <c r="A14" s="71" t="s">
        <v>74</v>
      </c>
      <c r="B14" s="72" t="s">
        <v>75</v>
      </c>
      <c r="C14" s="73" t="s">
        <v>76</v>
      </c>
      <c r="D14" s="74" t="e">
        <f>#REF!+#REF!+#REF!</f>
        <v>#REF!</v>
      </c>
      <c r="E14" s="74" t="e">
        <f>#REF!+#REF!+#REF!</f>
        <v>#REF!</v>
      </c>
      <c r="F14" s="74" t="e">
        <f>#REF!+#REF!+#REF!</f>
        <v>#REF!</v>
      </c>
      <c r="G14" s="74" t="e">
        <f>#REF!+#REF!+#REF!</f>
        <v>#REF!</v>
      </c>
      <c r="H14" s="74" t="e">
        <f>#REF!+#REF!+#REF!</f>
        <v>#REF!</v>
      </c>
      <c r="I14" s="91">
        <v>0</v>
      </c>
      <c r="J14" s="91">
        <v>0</v>
      </c>
      <c r="K14" s="91">
        <v>0</v>
      </c>
    </row>
    <row r="15" spans="1:11" s="70" customFormat="1" ht="12" customHeight="1">
      <c r="A15" s="75" t="s">
        <v>77</v>
      </c>
      <c r="B15" s="76" t="s">
        <v>78</v>
      </c>
      <c r="C15" s="77" t="s">
        <v>79</v>
      </c>
      <c r="D15" s="78" t="e">
        <f>#REF!+#REF!+#REF!</f>
        <v>#REF!</v>
      </c>
      <c r="E15" s="78" t="e">
        <f>#REF!+#REF!+#REF!</f>
        <v>#REF!</v>
      </c>
      <c r="F15" s="78" t="e">
        <f>#REF!+#REF!+#REF!</f>
        <v>#REF!</v>
      </c>
      <c r="G15" s="78" t="e">
        <f>#REF!+#REF!+#REF!</f>
        <v>#REF!</v>
      </c>
      <c r="H15" s="78" t="e">
        <f>#REF!+#REF!+#REF!</f>
        <v>#REF!</v>
      </c>
      <c r="I15" s="82">
        <v>0</v>
      </c>
      <c r="J15" s="82">
        <v>0</v>
      </c>
      <c r="K15" s="82">
        <v>0</v>
      </c>
    </row>
    <row r="16" spans="1:11" s="70" customFormat="1" ht="12" customHeight="1">
      <c r="A16" s="75" t="s">
        <v>80</v>
      </c>
      <c r="B16" s="76" t="s">
        <v>81</v>
      </c>
      <c r="C16" s="77" t="s">
        <v>82</v>
      </c>
      <c r="D16" s="78" t="e">
        <f>#REF!+#REF!+#REF!</f>
        <v>#REF!</v>
      </c>
      <c r="E16" s="78" t="e">
        <f>#REF!+#REF!+#REF!</f>
        <v>#REF!</v>
      </c>
      <c r="F16" s="78" t="e">
        <f>#REF!+#REF!+#REF!</f>
        <v>#REF!</v>
      </c>
      <c r="G16" s="78" t="e">
        <f>#REF!+#REF!+#REF!</f>
        <v>#REF!</v>
      </c>
      <c r="H16" s="78" t="e">
        <f>#REF!+#REF!+#REF!</f>
        <v>#REF!</v>
      </c>
      <c r="I16" s="82">
        <v>0</v>
      </c>
      <c r="J16" s="82">
        <v>0</v>
      </c>
      <c r="K16" s="82">
        <v>0</v>
      </c>
    </row>
    <row r="17" spans="1:11" s="70" customFormat="1" ht="12" customHeight="1">
      <c r="A17" s="75" t="s">
        <v>83</v>
      </c>
      <c r="B17" s="76" t="s">
        <v>84</v>
      </c>
      <c r="C17" s="77" t="s">
        <v>85</v>
      </c>
      <c r="D17" s="78" t="e">
        <f>#REF!+#REF!+#REF!</f>
        <v>#REF!</v>
      </c>
      <c r="E17" s="78" t="e">
        <f>#REF!+#REF!+#REF!</f>
        <v>#REF!</v>
      </c>
      <c r="F17" s="78" t="e">
        <f>#REF!+#REF!+#REF!</f>
        <v>#REF!</v>
      </c>
      <c r="G17" s="78" t="e">
        <f>#REF!+#REF!+#REF!</f>
        <v>#REF!</v>
      </c>
      <c r="H17" s="78" t="e">
        <f>#REF!+#REF!+#REF!</f>
        <v>#REF!</v>
      </c>
      <c r="I17" s="82">
        <v>0</v>
      </c>
      <c r="J17" s="82">
        <v>0</v>
      </c>
      <c r="K17" s="82">
        <v>0</v>
      </c>
    </row>
    <row r="18" spans="1:11" s="70" customFormat="1" ht="12" customHeight="1" thickBot="1">
      <c r="A18" s="75" t="s">
        <v>86</v>
      </c>
      <c r="B18" s="76" t="s">
        <v>87</v>
      </c>
      <c r="C18" s="77" t="s">
        <v>88</v>
      </c>
      <c r="D18" s="78" t="e">
        <f>#REF!+#REF!+#REF!</f>
        <v>#REF!</v>
      </c>
      <c r="E18" s="78" t="e">
        <f>#REF!+#REF!+#REF!</f>
        <v>#REF!</v>
      </c>
      <c r="F18" s="78" t="e">
        <f>#REF!+#REF!+#REF!</f>
        <v>#REF!</v>
      </c>
      <c r="G18" s="78" t="e">
        <f>#REF!+#REF!+#REF!</f>
        <v>#REF!</v>
      </c>
      <c r="H18" s="78" t="e">
        <f>#REF!+#REF!+#REF!</f>
        <v>#REF!</v>
      </c>
      <c r="I18" s="82"/>
      <c r="J18" s="82"/>
      <c r="K18" s="82"/>
    </row>
    <row r="19" spans="1:11" s="70" customFormat="1" ht="12" customHeight="1" thickBot="1">
      <c r="A19" s="66" t="s">
        <v>3</v>
      </c>
      <c r="B19" s="67" t="s">
        <v>89</v>
      </c>
      <c r="C19" s="68" t="s">
        <v>90</v>
      </c>
      <c r="D19" s="69" t="e">
        <f aca="true" t="shared" si="2" ref="D19:K19">+D20+D21+D22+D23+D24</f>
        <v>#REF!</v>
      </c>
      <c r="E19" s="69" t="e">
        <f t="shared" si="2"/>
        <v>#REF!</v>
      </c>
      <c r="F19" s="69" t="e">
        <f t="shared" si="2"/>
        <v>#REF!</v>
      </c>
      <c r="G19" s="69" t="e">
        <f t="shared" si="2"/>
        <v>#REF!</v>
      </c>
      <c r="H19" s="69" t="e">
        <f t="shared" si="2"/>
        <v>#REF!</v>
      </c>
      <c r="I19" s="157">
        <f t="shared" si="2"/>
        <v>0</v>
      </c>
      <c r="J19" s="157">
        <f t="shared" si="2"/>
        <v>0</v>
      </c>
      <c r="K19" s="157">
        <f t="shared" si="2"/>
        <v>0</v>
      </c>
    </row>
    <row r="20" spans="1:11" s="70" customFormat="1" ht="12" customHeight="1">
      <c r="A20" s="71" t="s">
        <v>91</v>
      </c>
      <c r="B20" s="72" t="s">
        <v>92</v>
      </c>
      <c r="C20" s="73" t="s">
        <v>93</v>
      </c>
      <c r="D20" s="74" t="e">
        <f>#REF!+#REF!+#REF!</f>
        <v>#REF!</v>
      </c>
      <c r="E20" s="74" t="e">
        <f>#REF!+#REF!+#REF!</f>
        <v>#REF!</v>
      </c>
      <c r="F20" s="74" t="e">
        <f>#REF!+#REF!+#REF!</f>
        <v>#REF!</v>
      </c>
      <c r="G20" s="74" t="e">
        <f>#REF!+#REF!+#REF!</f>
        <v>#REF!</v>
      </c>
      <c r="H20" s="74" t="e">
        <f>#REF!+#REF!+#REF!</f>
        <v>#REF!</v>
      </c>
      <c r="I20" s="91">
        <v>0</v>
      </c>
      <c r="J20" s="91">
        <v>0</v>
      </c>
      <c r="K20" s="91">
        <v>0</v>
      </c>
    </row>
    <row r="21" spans="1:11" s="70" customFormat="1" ht="12" customHeight="1">
      <c r="A21" s="75" t="s">
        <v>94</v>
      </c>
      <c r="B21" s="76" t="s">
        <v>95</v>
      </c>
      <c r="C21" s="77" t="s">
        <v>96</v>
      </c>
      <c r="D21" s="78" t="e">
        <f>#REF!+#REF!+#REF!</f>
        <v>#REF!</v>
      </c>
      <c r="E21" s="78" t="e">
        <f>#REF!+#REF!+#REF!</f>
        <v>#REF!</v>
      </c>
      <c r="F21" s="78" t="e">
        <f>#REF!+#REF!+#REF!</f>
        <v>#REF!</v>
      </c>
      <c r="G21" s="78" t="e">
        <f>#REF!+#REF!+#REF!</f>
        <v>#REF!</v>
      </c>
      <c r="H21" s="78" t="e">
        <f>#REF!+#REF!+#REF!</f>
        <v>#REF!</v>
      </c>
      <c r="I21" s="82">
        <v>0</v>
      </c>
      <c r="J21" s="82">
        <v>0</v>
      </c>
      <c r="K21" s="82">
        <v>0</v>
      </c>
    </row>
    <row r="22" spans="1:11" s="70" customFormat="1" ht="12" customHeight="1">
      <c r="A22" s="75" t="s">
        <v>97</v>
      </c>
      <c r="B22" s="76" t="s">
        <v>98</v>
      </c>
      <c r="C22" s="77" t="s">
        <v>99</v>
      </c>
      <c r="D22" s="78" t="e">
        <f>#REF!+#REF!+#REF!</f>
        <v>#REF!</v>
      </c>
      <c r="E22" s="78" t="e">
        <f>#REF!+#REF!+#REF!</f>
        <v>#REF!</v>
      </c>
      <c r="F22" s="78" t="e">
        <f>#REF!+#REF!+#REF!</f>
        <v>#REF!</v>
      </c>
      <c r="G22" s="78" t="e">
        <f>#REF!+#REF!+#REF!</f>
        <v>#REF!</v>
      </c>
      <c r="H22" s="78" t="e">
        <f>#REF!+#REF!+#REF!</f>
        <v>#REF!</v>
      </c>
      <c r="I22" s="82">
        <v>0</v>
      </c>
      <c r="J22" s="82">
        <v>0</v>
      </c>
      <c r="K22" s="82">
        <v>0</v>
      </c>
    </row>
    <row r="23" spans="1:11" s="70" customFormat="1" ht="12" customHeight="1">
      <c r="A23" s="75" t="s">
        <v>100</v>
      </c>
      <c r="B23" s="76" t="s">
        <v>101</v>
      </c>
      <c r="C23" s="77" t="s">
        <v>102</v>
      </c>
      <c r="D23" s="78" t="e">
        <f>#REF!+#REF!+#REF!</f>
        <v>#REF!</v>
      </c>
      <c r="E23" s="78" t="e">
        <f>#REF!+#REF!+#REF!</f>
        <v>#REF!</v>
      </c>
      <c r="F23" s="78" t="e">
        <f>#REF!+#REF!+#REF!</f>
        <v>#REF!</v>
      </c>
      <c r="G23" s="78" t="e">
        <f>#REF!+#REF!+#REF!</f>
        <v>#REF!</v>
      </c>
      <c r="H23" s="78" t="e">
        <f>#REF!+#REF!+#REF!</f>
        <v>#REF!</v>
      </c>
      <c r="I23" s="82">
        <v>0</v>
      </c>
      <c r="J23" s="82">
        <v>0</v>
      </c>
      <c r="K23" s="82">
        <v>0</v>
      </c>
    </row>
    <row r="24" spans="1:11" s="70" customFormat="1" ht="12" customHeight="1" thickBot="1">
      <c r="A24" s="75" t="s">
        <v>103</v>
      </c>
      <c r="B24" s="76" t="s">
        <v>104</v>
      </c>
      <c r="C24" s="77" t="s">
        <v>105</v>
      </c>
      <c r="D24" s="78" t="e">
        <f>#REF!+#REF!+#REF!</f>
        <v>#REF!</v>
      </c>
      <c r="E24" s="78" t="e">
        <f>#REF!+#REF!+#REF!</f>
        <v>#REF!</v>
      </c>
      <c r="F24" s="78" t="e">
        <f>#REF!+#REF!+#REF!</f>
        <v>#REF!</v>
      </c>
      <c r="G24" s="78" t="e">
        <f>#REF!+#REF!+#REF!</f>
        <v>#REF!</v>
      </c>
      <c r="H24" s="78" t="e">
        <f>#REF!+#REF!+#REF!</f>
        <v>#REF!</v>
      </c>
      <c r="I24" s="82">
        <v>0</v>
      </c>
      <c r="J24" s="82">
        <v>0</v>
      </c>
      <c r="K24" s="82">
        <v>0</v>
      </c>
    </row>
    <row r="25" spans="1:11" s="70" customFormat="1" ht="12" customHeight="1" thickBot="1">
      <c r="A25" s="66" t="s">
        <v>106</v>
      </c>
      <c r="B25" s="67" t="s">
        <v>107</v>
      </c>
      <c r="C25" s="68" t="s">
        <v>108</v>
      </c>
      <c r="D25" s="84" t="e">
        <f aca="true" t="shared" si="3" ref="D25:K25">SUM(D26:D32)</f>
        <v>#REF!</v>
      </c>
      <c r="E25" s="84" t="e">
        <f t="shared" si="3"/>
        <v>#REF!</v>
      </c>
      <c r="F25" s="84" t="e">
        <f t="shared" si="3"/>
        <v>#REF!</v>
      </c>
      <c r="G25" s="84" t="e">
        <f t="shared" si="3"/>
        <v>#REF!</v>
      </c>
      <c r="H25" s="84" t="e">
        <f t="shared" si="3"/>
        <v>#REF!</v>
      </c>
      <c r="I25" s="158">
        <f t="shared" si="3"/>
        <v>0</v>
      </c>
      <c r="J25" s="158">
        <f t="shared" si="3"/>
        <v>0</v>
      </c>
      <c r="K25" s="158">
        <f t="shared" si="3"/>
        <v>0</v>
      </c>
    </row>
    <row r="26" spans="1:11" s="70" customFormat="1" ht="12" customHeight="1">
      <c r="A26" s="71" t="s">
        <v>109</v>
      </c>
      <c r="B26" s="72" t="s">
        <v>110</v>
      </c>
      <c r="C26" s="73" t="s">
        <v>111</v>
      </c>
      <c r="D26" s="85" t="e">
        <f>#REF!+#REF!+#REF!</f>
        <v>#REF!</v>
      </c>
      <c r="E26" s="85" t="e">
        <f>#REF!+#REF!+#REF!</f>
        <v>#REF!</v>
      </c>
      <c r="F26" s="85" t="e">
        <f>#REF!+#REF!+#REF!</f>
        <v>#REF!</v>
      </c>
      <c r="G26" s="85" t="e">
        <f>#REF!+#REF!+#REF!</f>
        <v>#REF!</v>
      </c>
      <c r="H26" s="85" t="e">
        <f>#REF!+#REF!+#REF!</f>
        <v>#REF!</v>
      </c>
      <c r="I26" s="159">
        <v>0</v>
      </c>
      <c r="J26" s="159">
        <v>0</v>
      </c>
      <c r="K26" s="159">
        <v>0</v>
      </c>
    </row>
    <row r="27" spans="1:11" s="70" customFormat="1" ht="12" customHeight="1">
      <c r="A27" s="71" t="s">
        <v>112</v>
      </c>
      <c r="B27" s="72" t="s">
        <v>113</v>
      </c>
      <c r="C27" s="73" t="s">
        <v>114</v>
      </c>
      <c r="D27" s="85" t="e">
        <f>#REF!+#REF!+#REF!</f>
        <v>#REF!</v>
      </c>
      <c r="E27" s="85" t="e">
        <f>#REF!+#REF!+#REF!</f>
        <v>#REF!</v>
      </c>
      <c r="F27" s="85" t="e">
        <f>#REF!+#REF!+#REF!</f>
        <v>#REF!</v>
      </c>
      <c r="G27" s="85" t="e">
        <f>#REF!+#REF!+#REF!</f>
        <v>#REF!</v>
      </c>
      <c r="H27" s="85" t="e">
        <f>#REF!+#REF!+#REF!</f>
        <v>#REF!</v>
      </c>
      <c r="I27" s="159">
        <v>0</v>
      </c>
      <c r="J27" s="159">
        <v>0</v>
      </c>
      <c r="K27" s="159">
        <v>0</v>
      </c>
    </row>
    <row r="28" spans="1:11" s="70" customFormat="1" ht="12" customHeight="1">
      <c r="A28" s="71" t="s">
        <v>115</v>
      </c>
      <c r="B28" s="76" t="s">
        <v>116</v>
      </c>
      <c r="C28" s="77" t="s">
        <v>117</v>
      </c>
      <c r="D28" s="85" t="e">
        <f>#REF!+#REF!+#REF!</f>
        <v>#REF!</v>
      </c>
      <c r="E28" s="85" t="e">
        <f>#REF!+#REF!+#REF!</f>
        <v>#REF!</v>
      </c>
      <c r="F28" s="85" t="e">
        <f>#REF!+#REF!+#REF!</f>
        <v>#REF!</v>
      </c>
      <c r="G28" s="85" t="e">
        <f>#REF!+#REF!+#REF!</f>
        <v>#REF!</v>
      </c>
      <c r="H28" s="85" t="e">
        <f>#REF!+#REF!+#REF!</f>
        <v>#REF!</v>
      </c>
      <c r="I28" s="159">
        <v>0</v>
      </c>
      <c r="J28" s="159">
        <v>0</v>
      </c>
      <c r="K28" s="159">
        <v>0</v>
      </c>
    </row>
    <row r="29" spans="1:11" s="70" customFormat="1" ht="12" customHeight="1">
      <c r="A29" s="71" t="s">
        <v>118</v>
      </c>
      <c r="B29" s="76" t="s">
        <v>119</v>
      </c>
      <c r="C29" s="77" t="s">
        <v>120</v>
      </c>
      <c r="D29" s="85" t="e">
        <f>#REF!+#REF!+#REF!</f>
        <v>#REF!</v>
      </c>
      <c r="E29" s="85" t="e">
        <f>#REF!+#REF!+#REF!</f>
        <v>#REF!</v>
      </c>
      <c r="F29" s="85" t="e">
        <f>#REF!+#REF!+#REF!</f>
        <v>#REF!</v>
      </c>
      <c r="G29" s="85" t="e">
        <f>#REF!+#REF!+#REF!</f>
        <v>#REF!</v>
      </c>
      <c r="H29" s="85" t="e">
        <f>#REF!+#REF!+#REF!</f>
        <v>#REF!</v>
      </c>
      <c r="I29" s="159">
        <v>0</v>
      </c>
      <c r="J29" s="159">
        <v>0</v>
      </c>
      <c r="K29" s="159">
        <v>0</v>
      </c>
    </row>
    <row r="30" spans="1:11" s="70" customFormat="1" ht="12" customHeight="1">
      <c r="A30" s="71" t="s">
        <v>121</v>
      </c>
      <c r="B30" s="76" t="s">
        <v>122</v>
      </c>
      <c r="C30" s="77" t="s">
        <v>123</v>
      </c>
      <c r="D30" s="85" t="e">
        <f>#REF!+#REF!+#REF!</f>
        <v>#REF!</v>
      </c>
      <c r="E30" s="85" t="e">
        <f>#REF!+#REF!+#REF!</f>
        <v>#REF!</v>
      </c>
      <c r="F30" s="85" t="e">
        <f>#REF!+#REF!+#REF!</f>
        <v>#REF!</v>
      </c>
      <c r="G30" s="85" t="e">
        <f>#REF!+#REF!+#REF!</f>
        <v>#REF!</v>
      </c>
      <c r="H30" s="85" t="e">
        <f>#REF!+#REF!+#REF!</f>
        <v>#REF!</v>
      </c>
      <c r="I30" s="159">
        <v>0</v>
      </c>
      <c r="J30" s="159">
        <v>0</v>
      </c>
      <c r="K30" s="159">
        <v>0</v>
      </c>
    </row>
    <row r="31" spans="1:11" s="70" customFormat="1" ht="12" customHeight="1">
      <c r="A31" s="71" t="s">
        <v>124</v>
      </c>
      <c r="B31" s="80" t="s">
        <v>125</v>
      </c>
      <c r="C31" s="81" t="s">
        <v>126</v>
      </c>
      <c r="D31" s="85" t="e">
        <f>#REF!+#REF!+#REF!</f>
        <v>#REF!</v>
      </c>
      <c r="E31" s="85" t="e">
        <f>#REF!+#REF!+#REF!</f>
        <v>#REF!</v>
      </c>
      <c r="F31" s="85" t="e">
        <f>#REF!+#REF!+#REF!</f>
        <v>#REF!</v>
      </c>
      <c r="G31" s="85" t="e">
        <f>#REF!+#REF!+#REF!</f>
        <v>#REF!</v>
      </c>
      <c r="H31" s="85" t="e">
        <f>#REF!+#REF!+#REF!</f>
        <v>#REF!</v>
      </c>
      <c r="I31" s="159">
        <v>0</v>
      </c>
      <c r="J31" s="159">
        <v>0</v>
      </c>
      <c r="K31" s="159">
        <v>0</v>
      </c>
    </row>
    <row r="32" spans="1:11" s="70" customFormat="1" ht="12" customHeight="1" thickBot="1">
      <c r="A32" s="71" t="s">
        <v>127</v>
      </c>
      <c r="B32" s="80" t="s">
        <v>128</v>
      </c>
      <c r="C32" s="81" t="s">
        <v>129</v>
      </c>
      <c r="D32" s="85" t="e">
        <f>#REF!+#REF!+#REF!</f>
        <v>#REF!</v>
      </c>
      <c r="E32" s="85" t="e">
        <f>#REF!+#REF!+#REF!</f>
        <v>#REF!</v>
      </c>
      <c r="F32" s="85" t="e">
        <f>#REF!+#REF!+#REF!</f>
        <v>#REF!</v>
      </c>
      <c r="G32" s="85" t="e">
        <f>#REF!+#REF!+#REF!</f>
        <v>#REF!</v>
      </c>
      <c r="H32" s="85" t="e">
        <f>#REF!+#REF!+#REF!</f>
        <v>#REF!</v>
      </c>
      <c r="I32" s="159">
        <v>0</v>
      </c>
      <c r="J32" s="159">
        <v>0</v>
      </c>
      <c r="K32" s="159">
        <v>0</v>
      </c>
    </row>
    <row r="33" spans="1:11" s="70" customFormat="1" ht="12" customHeight="1" thickBot="1">
      <c r="A33" s="66" t="s">
        <v>5</v>
      </c>
      <c r="B33" s="67" t="s">
        <v>130</v>
      </c>
      <c r="C33" s="68" t="s">
        <v>131</v>
      </c>
      <c r="D33" s="69" t="e">
        <f aca="true" t="shared" si="4" ref="D33:K33">SUM(D34:D43)</f>
        <v>#REF!</v>
      </c>
      <c r="E33" s="69" t="e">
        <f t="shared" si="4"/>
        <v>#REF!</v>
      </c>
      <c r="F33" s="69" t="e">
        <f t="shared" si="4"/>
        <v>#REF!</v>
      </c>
      <c r="G33" s="69" t="e">
        <f t="shared" si="4"/>
        <v>#REF!</v>
      </c>
      <c r="H33" s="69" t="e">
        <f t="shared" si="4"/>
        <v>#REF!</v>
      </c>
      <c r="I33" s="157">
        <f t="shared" si="4"/>
        <v>600</v>
      </c>
      <c r="J33" s="157">
        <f t="shared" si="4"/>
        <v>3000</v>
      </c>
      <c r="K33" s="157">
        <f t="shared" si="4"/>
        <v>203</v>
      </c>
    </row>
    <row r="34" spans="1:11" s="70" customFormat="1" ht="12" customHeight="1">
      <c r="A34" s="71" t="s">
        <v>132</v>
      </c>
      <c r="B34" s="72" t="s">
        <v>133</v>
      </c>
      <c r="C34" s="73" t="s">
        <v>134</v>
      </c>
      <c r="D34" s="74" t="e">
        <f>#REF!+#REF!+#REF!</f>
        <v>#REF!</v>
      </c>
      <c r="E34" s="74" t="e">
        <f>#REF!+#REF!+#REF!</f>
        <v>#REF!</v>
      </c>
      <c r="F34" s="74" t="e">
        <f>#REF!+#REF!+#REF!</f>
        <v>#REF!</v>
      </c>
      <c r="G34" s="74" t="e">
        <f>#REF!+#REF!+#REF!</f>
        <v>#REF!</v>
      </c>
      <c r="H34" s="74" t="e">
        <f>#REF!+#REF!+#REF!</f>
        <v>#REF!</v>
      </c>
      <c r="I34" s="91">
        <v>0</v>
      </c>
      <c r="J34" s="91">
        <v>0</v>
      </c>
      <c r="K34" s="91">
        <v>0</v>
      </c>
    </row>
    <row r="35" spans="1:11" s="70" customFormat="1" ht="12" customHeight="1">
      <c r="A35" s="75" t="s">
        <v>135</v>
      </c>
      <c r="B35" s="76" t="s">
        <v>136</v>
      </c>
      <c r="C35" s="77" t="s">
        <v>137</v>
      </c>
      <c r="D35" s="78" t="e">
        <f>#REF!+#REF!+#REF!</f>
        <v>#REF!</v>
      </c>
      <c r="E35" s="78" t="e">
        <f>#REF!+#REF!+#REF!</f>
        <v>#REF!</v>
      </c>
      <c r="F35" s="78" t="e">
        <f>#REF!+#REF!+#REF!</f>
        <v>#REF!</v>
      </c>
      <c r="G35" s="78" t="e">
        <f>#REF!+#REF!+#REF!</f>
        <v>#REF!</v>
      </c>
      <c r="H35" s="78" t="e">
        <f>#REF!+#REF!+#REF!</f>
        <v>#REF!</v>
      </c>
      <c r="I35" s="82">
        <v>0</v>
      </c>
      <c r="J35" s="82">
        <v>0</v>
      </c>
      <c r="K35" s="82">
        <v>0</v>
      </c>
    </row>
    <row r="36" spans="1:11" s="70" customFormat="1" ht="12" customHeight="1">
      <c r="A36" s="75" t="s">
        <v>138</v>
      </c>
      <c r="B36" s="76" t="s">
        <v>139</v>
      </c>
      <c r="C36" s="77" t="s">
        <v>140</v>
      </c>
      <c r="D36" s="78" t="e">
        <f>#REF!+#REF!+#REF!</f>
        <v>#REF!</v>
      </c>
      <c r="E36" s="78" t="e">
        <f>#REF!+#REF!+#REF!</f>
        <v>#REF!</v>
      </c>
      <c r="F36" s="78" t="e">
        <f>#REF!+#REF!+#REF!</f>
        <v>#REF!</v>
      </c>
      <c r="G36" s="78" t="e">
        <f>#REF!+#REF!+#REF!</f>
        <v>#REF!</v>
      </c>
      <c r="H36" s="78" t="e">
        <f>#REF!+#REF!+#REF!</f>
        <v>#REF!</v>
      </c>
      <c r="I36" s="82">
        <v>0</v>
      </c>
      <c r="J36" s="82">
        <v>0</v>
      </c>
      <c r="K36" s="82">
        <v>0</v>
      </c>
    </row>
    <row r="37" spans="1:11" s="70" customFormat="1" ht="12" customHeight="1">
      <c r="A37" s="75" t="s">
        <v>141</v>
      </c>
      <c r="B37" s="76" t="s">
        <v>142</v>
      </c>
      <c r="C37" s="77" t="s">
        <v>143</v>
      </c>
      <c r="D37" s="78" t="e">
        <f>#REF!+#REF!+#REF!</f>
        <v>#REF!</v>
      </c>
      <c r="E37" s="78" t="e">
        <f>#REF!+#REF!+#REF!</f>
        <v>#REF!</v>
      </c>
      <c r="F37" s="78" t="e">
        <f>#REF!+#REF!+#REF!</f>
        <v>#REF!</v>
      </c>
      <c r="G37" s="78" t="e">
        <f>#REF!+#REF!+#REF!</f>
        <v>#REF!</v>
      </c>
      <c r="H37" s="78" t="e">
        <f>#REF!+#REF!+#REF!</f>
        <v>#REF!</v>
      </c>
      <c r="I37" s="82">
        <v>0</v>
      </c>
      <c r="J37" s="82">
        <v>0</v>
      </c>
      <c r="K37" s="82">
        <v>0</v>
      </c>
    </row>
    <row r="38" spans="1:11" s="70" customFormat="1" ht="12" customHeight="1">
      <c r="A38" s="75" t="s">
        <v>144</v>
      </c>
      <c r="B38" s="76" t="s">
        <v>145</v>
      </c>
      <c r="C38" s="77" t="s">
        <v>146</v>
      </c>
      <c r="D38" s="78" t="e">
        <f>#REF!+#REF!+#REF!</f>
        <v>#REF!</v>
      </c>
      <c r="E38" s="78" t="e">
        <f>#REF!+#REF!+#REF!</f>
        <v>#REF!</v>
      </c>
      <c r="F38" s="78" t="e">
        <f>#REF!+#REF!+#REF!</f>
        <v>#REF!</v>
      </c>
      <c r="G38" s="78" t="e">
        <f>#REF!+#REF!+#REF!</f>
        <v>#REF!</v>
      </c>
      <c r="H38" s="78" t="e">
        <f>#REF!+#REF!+#REF!</f>
        <v>#REF!</v>
      </c>
      <c r="I38" s="82">
        <v>0</v>
      </c>
      <c r="J38" s="82">
        <v>0</v>
      </c>
      <c r="K38" s="82">
        <v>0</v>
      </c>
    </row>
    <row r="39" spans="1:11" s="70" customFormat="1" ht="12" customHeight="1">
      <c r="A39" s="75" t="s">
        <v>147</v>
      </c>
      <c r="B39" s="76" t="s">
        <v>148</v>
      </c>
      <c r="C39" s="77" t="s">
        <v>149</v>
      </c>
      <c r="D39" s="78" t="e">
        <f>#REF!+#REF!+#REF!</f>
        <v>#REF!</v>
      </c>
      <c r="E39" s="78" t="e">
        <f>#REF!+#REF!+#REF!</f>
        <v>#REF!</v>
      </c>
      <c r="F39" s="78" t="e">
        <f>#REF!+#REF!+#REF!</f>
        <v>#REF!</v>
      </c>
      <c r="G39" s="78" t="e">
        <f>#REF!+#REF!+#REF!</f>
        <v>#REF!</v>
      </c>
      <c r="H39" s="78" t="e">
        <f>#REF!+#REF!+#REF!</f>
        <v>#REF!</v>
      </c>
      <c r="I39" s="82">
        <v>0</v>
      </c>
      <c r="J39" s="82">
        <v>0</v>
      </c>
      <c r="K39" s="82">
        <v>0</v>
      </c>
    </row>
    <row r="40" spans="1:11" s="70" customFormat="1" ht="12" customHeight="1">
      <c r="A40" s="75" t="s">
        <v>150</v>
      </c>
      <c r="B40" s="76" t="s">
        <v>151</v>
      </c>
      <c r="C40" s="77" t="s">
        <v>152</v>
      </c>
      <c r="D40" s="78" t="e">
        <f>#REF!+#REF!+#REF!</f>
        <v>#REF!</v>
      </c>
      <c r="E40" s="78" t="e">
        <f>#REF!+#REF!+#REF!</f>
        <v>#REF!</v>
      </c>
      <c r="F40" s="78" t="e">
        <f>#REF!+#REF!+#REF!</f>
        <v>#REF!</v>
      </c>
      <c r="G40" s="78" t="e">
        <f>#REF!+#REF!+#REF!</f>
        <v>#REF!</v>
      </c>
      <c r="H40" s="78" t="e">
        <f>#REF!+#REF!+#REF!</f>
        <v>#REF!</v>
      </c>
      <c r="I40" s="82">
        <v>0</v>
      </c>
      <c r="J40" s="82">
        <v>0</v>
      </c>
      <c r="K40" s="82">
        <v>0</v>
      </c>
    </row>
    <row r="41" spans="1:11" s="70" customFormat="1" ht="12" customHeight="1">
      <c r="A41" s="75" t="s">
        <v>153</v>
      </c>
      <c r="B41" s="76" t="s">
        <v>154</v>
      </c>
      <c r="C41" s="77" t="s">
        <v>155</v>
      </c>
      <c r="D41" s="78" t="e">
        <f>#REF!+#REF!+#REF!</f>
        <v>#REF!</v>
      </c>
      <c r="E41" s="78" t="e">
        <f>#REF!+#REF!+#REF!</f>
        <v>#REF!</v>
      </c>
      <c r="F41" s="78" t="e">
        <f>#REF!+#REF!+#REF!</f>
        <v>#REF!</v>
      </c>
      <c r="G41" s="78" t="e">
        <f>#REF!+#REF!+#REF!</f>
        <v>#REF!</v>
      </c>
      <c r="H41" s="78" t="e">
        <f>#REF!+#REF!+#REF!</f>
        <v>#REF!</v>
      </c>
      <c r="I41" s="82">
        <v>600</v>
      </c>
      <c r="J41" s="82">
        <v>3000</v>
      </c>
      <c r="K41" s="82">
        <v>203</v>
      </c>
    </row>
    <row r="42" spans="1:11" s="70" customFormat="1" ht="12" customHeight="1">
      <c r="A42" s="75" t="s">
        <v>156</v>
      </c>
      <c r="B42" s="76" t="s">
        <v>157</v>
      </c>
      <c r="C42" s="77" t="s">
        <v>812</v>
      </c>
      <c r="D42" s="86" t="e">
        <f>#REF!+#REF!+#REF!</f>
        <v>#REF!</v>
      </c>
      <c r="E42" s="86" t="e">
        <f>#REF!+#REF!+#REF!</f>
        <v>#REF!</v>
      </c>
      <c r="F42" s="86" t="e">
        <f>#REF!+#REF!+#REF!</f>
        <v>#REF!</v>
      </c>
      <c r="G42" s="86" t="e">
        <f>#REF!+#REF!+#REF!</f>
        <v>#REF!</v>
      </c>
      <c r="H42" s="86" t="e">
        <f>#REF!+#REF!+#REF!</f>
        <v>#REF!</v>
      </c>
      <c r="I42" s="160">
        <v>0</v>
      </c>
      <c r="J42" s="160">
        <v>0</v>
      </c>
      <c r="K42" s="160">
        <v>0</v>
      </c>
    </row>
    <row r="43" spans="1:11" s="70" customFormat="1" ht="12" customHeight="1" thickBot="1">
      <c r="A43" s="79" t="s">
        <v>159</v>
      </c>
      <c r="B43" s="76" t="s">
        <v>160</v>
      </c>
      <c r="C43" s="81" t="s">
        <v>161</v>
      </c>
      <c r="D43" s="87" t="e">
        <f>#REF!+#REF!+#REF!</f>
        <v>#REF!</v>
      </c>
      <c r="E43" s="87" t="e">
        <f>#REF!+#REF!+#REF!</f>
        <v>#REF!</v>
      </c>
      <c r="F43" s="87" t="e">
        <f>#REF!+#REF!+#REF!</f>
        <v>#REF!</v>
      </c>
      <c r="G43" s="87" t="e">
        <f>#REF!+#REF!+#REF!</f>
        <v>#REF!</v>
      </c>
      <c r="H43" s="87"/>
      <c r="I43" s="161">
        <v>0</v>
      </c>
      <c r="J43" s="161">
        <v>0</v>
      </c>
      <c r="K43" s="161">
        <v>0</v>
      </c>
    </row>
    <row r="44" spans="1:11" s="70" customFormat="1" ht="12" customHeight="1" thickBot="1">
      <c r="A44" s="66" t="s">
        <v>6</v>
      </c>
      <c r="B44" s="67" t="s">
        <v>162</v>
      </c>
      <c r="C44" s="68" t="s">
        <v>163</v>
      </c>
      <c r="D44" s="69" t="e">
        <f aca="true" t="shared" si="5" ref="D44:K44">SUM(D45:D49)</f>
        <v>#REF!</v>
      </c>
      <c r="E44" s="69" t="e">
        <f t="shared" si="5"/>
        <v>#REF!</v>
      </c>
      <c r="F44" s="69" t="e">
        <f t="shared" si="5"/>
        <v>#REF!</v>
      </c>
      <c r="G44" s="69" t="e">
        <f t="shared" si="5"/>
        <v>#REF!</v>
      </c>
      <c r="H44" s="69" t="e">
        <f t="shared" si="5"/>
        <v>#REF!</v>
      </c>
      <c r="I44" s="157">
        <f t="shared" si="5"/>
        <v>0</v>
      </c>
      <c r="J44" s="157">
        <f t="shared" si="5"/>
        <v>0</v>
      </c>
      <c r="K44" s="157">
        <f t="shared" si="5"/>
        <v>0</v>
      </c>
    </row>
    <row r="45" spans="1:11" s="70" customFormat="1" ht="12" customHeight="1">
      <c r="A45" s="71" t="s">
        <v>164</v>
      </c>
      <c r="B45" s="72" t="s">
        <v>165</v>
      </c>
      <c r="C45" s="73" t="s">
        <v>166</v>
      </c>
      <c r="D45" s="90" t="e">
        <f>#REF!+#REF!+#REF!</f>
        <v>#REF!</v>
      </c>
      <c r="E45" s="90" t="e">
        <f>#REF!+#REF!+#REF!</f>
        <v>#REF!</v>
      </c>
      <c r="F45" s="90" t="e">
        <f>#REF!+#REF!+#REF!</f>
        <v>#REF!</v>
      </c>
      <c r="G45" s="90" t="e">
        <f>#REF!+#REF!+#REF!</f>
        <v>#REF!</v>
      </c>
      <c r="H45" s="90" t="e">
        <f>#REF!+#REF!+#REF!</f>
        <v>#REF!</v>
      </c>
      <c r="I45" s="162">
        <v>0</v>
      </c>
      <c r="J45" s="162">
        <v>0</v>
      </c>
      <c r="K45" s="162">
        <v>0</v>
      </c>
    </row>
    <row r="46" spans="1:11" s="70" customFormat="1" ht="12" customHeight="1">
      <c r="A46" s="75" t="s">
        <v>167</v>
      </c>
      <c r="B46" s="76" t="s">
        <v>168</v>
      </c>
      <c r="C46" s="77" t="s">
        <v>169</v>
      </c>
      <c r="D46" s="86" t="e">
        <f>#REF!+#REF!+#REF!</f>
        <v>#REF!</v>
      </c>
      <c r="E46" s="86" t="e">
        <f>#REF!+#REF!+#REF!</f>
        <v>#REF!</v>
      </c>
      <c r="F46" s="86" t="e">
        <f>#REF!+#REF!+#REF!</f>
        <v>#REF!</v>
      </c>
      <c r="G46" s="86" t="e">
        <f>#REF!+#REF!+#REF!</f>
        <v>#REF!</v>
      </c>
      <c r="H46" s="86" t="e">
        <f>#REF!+#REF!+#REF!</f>
        <v>#REF!</v>
      </c>
      <c r="I46" s="160">
        <v>0</v>
      </c>
      <c r="J46" s="160">
        <v>0</v>
      </c>
      <c r="K46" s="160">
        <v>0</v>
      </c>
    </row>
    <row r="47" spans="1:11" s="70" customFormat="1" ht="12" customHeight="1">
      <c r="A47" s="75" t="s">
        <v>170</v>
      </c>
      <c r="B47" s="76" t="s">
        <v>171</v>
      </c>
      <c r="C47" s="77" t="s">
        <v>172</v>
      </c>
      <c r="D47" s="86" t="e">
        <f>#REF!+#REF!+#REF!</f>
        <v>#REF!</v>
      </c>
      <c r="E47" s="86" t="e">
        <f>#REF!+#REF!+#REF!</f>
        <v>#REF!</v>
      </c>
      <c r="F47" s="86" t="e">
        <f>#REF!+#REF!+#REF!</f>
        <v>#REF!</v>
      </c>
      <c r="G47" s="86" t="e">
        <f>#REF!+#REF!+#REF!</f>
        <v>#REF!</v>
      </c>
      <c r="H47" s="86" t="e">
        <f>#REF!+#REF!+#REF!</f>
        <v>#REF!</v>
      </c>
      <c r="I47" s="160">
        <v>0</v>
      </c>
      <c r="J47" s="160">
        <v>0</v>
      </c>
      <c r="K47" s="160">
        <v>0</v>
      </c>
    </row>
    <row r="48" spans="1:11" s="70" customFormat="1" ht="12" customHeight="1">
      <c r="A48" s="75" t="s">
        <v>173</v>
      </c>
      <c r="B48" s="76" t="s">
        <v>174</v>
      </c>
      <c r="C48" s="77" t="s">
        <v>175</v>
      </c>
      <c r="D48" s="86" t="e">
        <f>#REF!+#REF!+#REF!</f>
        <v>#REF!</v>
      </c>
      <c r="E48" s="86" t="e">
        <f>#REF!+#REF!+#REF!</f>
        <v>#REF!</v>
      </c>
      <c r="F48" s="86" t="e">
        <f>#REF!+#REF!+#REF!</f>
        <v>#REF!</v>
      </c>
      <c r="G48" s="86" t="e">
        <f>#REF!+#REF!+#REF!</f>
        <v>#REF!</v>
      </c>
      <c r="H48" s="86" t="e">
        <f>#REF!+#REF!+#REF!</f>
        <v>#REF!</v>
      </c>
      <c r="I48" s="160">
        <v>0</v>
      </c>
      <c r="J48" s="160">
        <v>0</v>
      </c>
      <c r="K48" s="160">
        <v>0</v>
      </c>
    </row>
    <row r="49" spans="1:11" s="70" customFormat="1" ht="12" customHeight="1" thickBot="1">
      <c r="A49" s="79" t="s">
        <v>176</v>
      </c>
      <c r="B49" s="76" t="s">
        <v>177</v>
      </c>
      <c r="C49" s="81" t="s">
        <v>178</v>
      </c>
      <c r="D49" s="87" t="e">
        <f>#REF!+#REF!+#REF!</f>
        <v>#REF!</v>
      </c>
      <c r="E49" s="87" t="e">
        <f>#REF!+#REF!+#REF!</f>
        <v>#REF!</v>
      </c>
      <c r="F49" s="87" t="e">
        <f>#REF!+#REF!+#REF!</f>
        <v>#REF!</v>
      </c>
      <c r="G49" s="87" t="e">
        <f>#REF!+#REF!+#REF!</f>
        <v>#REF!</v>
      </c>
      <c r="H49" s="87" t="e">
        <f>#REF!+#REF!+#REF!</f>
        <v>#REF!</v>
      </c>
      <c r="I49" s="161">
        <v>0</v>
      </c>
      <c r="J49" s="161">
        <v>0</v>
      </c>
      <c r="K49" s="161">
        <v>0</v>
      </c>
    </row>
    <row r="50" spans="1:11" s="70" customFormat="1" ht="12" customHeight="1" thickBot="1">
      <c r="A50" s="66" t="s">
        <v>179</v>
      </c>
      <c r="B50" s="67" t="s">
        <v>180</v>
      </c>
      <c r="C50" s="68" t="s">
        <v>181</v>
      </c>
      <c r="D50" s="69" t="e">
        <f aca="true" t="shared" si="6" ref="D50:K50">SUM(D51:D55)</f>
        <v>#REF!</v>
      </c>
      <c r="E50" s="69" t="e">
        <f t="shared" si="6"/>
        <v>#REF!</v>
      </c>
      <c r="F50" s="69" t="e">
        <f t="shared" si="6"/>
        <v>#REF!</v>
      </c>
      <c r="G50" s="69" t="e">
        <f t="shared" si="6"/>
        <v>#REF!</v>
      </c>
      <c r="H50" s="69" t="e">
        <f t="shared" si="6"/>
        <v>#REF!</v>
      </c>
      <c r="I50" s="157">
        <f t="shared" si="6"/>
        <v>0</v>
      </c>
      <c r="J50" s="157">
        <f t="shared" si="6"/>
        <v>0</v>
      </c>
      <c r="K50" s="157">
        <f t="shared" si="6"/>
        <v>0</v>
      </c>
    </row>
    <row r="51" spans="1:11" s="70" customFormat="1" ht="12.75">
      <c r="A51" s="71" t="s">
        <v>182</v>
      </c>
      <c r="B51" s="72" t="s">
        <v>183</v>
      </c>
      <c r="C51" s="73" t="s">
        <v>184</v>
      </c>
      <c r="D51" s="74" t="e">
        <f>#REF!+#REF!+#REF!</f>
        <v>#REF!</v>
      </c>
      <c r="E51" s="74" t="e">
        <f>#REF!+#REF!+#REF!</f>
        <v>#REF!</v>
      </c>
      <c r="F51" s="74" t="e">
        <f>#REF!+#REF!+#REF!</f>
        <v>#REF!</v>
      </c>
      <c r="G51" s="74" t="e">
        <f>#REF!+#REF!+#REF!</f>
        <v>#REF!</v>
      </c>
      <c r="H51" s="74" t="e">
        <f>#REF!+#REF!+#REF!</f>
        <v>#REF!</v>
      </c>
      <c r="I51" s="91">
        <v>0</v>
      </c>
      <c r="J51" s="91">
        <v>0</v>
      </c>
      <c r="K51" s="91">
        <v>0</v>
      </c>
    </row>
    <row r="52" spans="1:11" s="70" customFormat="1" ht="12" customHeight="1">
      <c r="A52" s="71" t="s">
        <v>185</v>
      </c>
      <c r="B52" s="76" t="s">
        <v>186</v>
      </c>
      <c r="C52" s="77" t="s">
        <v>187</v>
      </c>
      <c r="D52" s="74" t="e">
        <f>#REF!+#REF!+#REF!</f>
        <v>#REF!</v>
      </c>
      <c r="E52" s="74" t="e">
        <f>#REF!+#REF!+#REF!</f>
        <v>#REF!</v>
      </c>
      <c r="F52" s="74" t="e">
        <f>#REF!+#REF!+#REF!</f>
        <v>#REF!</v>
      </c>
      <c r="G52" s="74" t="e">
        <f>#REF!+#REF!+#REF!</f>
        <v>#REF!</v>
      </c>
      <c r="H52" s="74" t="e">
        <f>#REF!+#REF!+#REF!</f>
        <v>#REF!</v>
      </c>
      <c r="I52" s="91">
        <v>0</v>
      </c>
      <c r="J52" s="91">
        <v>0</v>
      </c>
      <c r="K52" s="91">
        <v>0</v>
      </c>
    </row>
    <row r="53" spans="1:11" s="70" customFormat="1" ht="13.5" customHeight="1">
      <c r="A53" s="71" t="s">
        <v>188</v>
      </c>
      <c r="B53" s="76" t="s">
        <v>189</v>
      </c>
      <c r="C53" s="77" t="s">
        <v>190</v>
      </c>
      <c r="D53" s="74" t="e">
        <f>#REF!+#REF!+#REF!</f>
        <v>#REF!</v>
      </c>
      <c r="E53" s="74" t="e">
        <f>#REF!+#REF!+#REF!</f>
        <v>#REF!</v>
      </c>
      <c r="F53" s="74" t="e">
        <f>#REF!+#REF!+#REF!</f>
        <v>#REF!</v>
      </c>
      <c r="G53" s="74" t="e">
        <f>#REF!+#REF!+#REF!</f>
        <v>#REF!</v>
      </c>
      <c r="H53" s="74" t="e">
        <f>#REF!+#REF!+#REF!</f>
        <v>#REF!</v>
      </c>
      <c r="I53" s="91">
        <v>0</v>
      </c>
      <c r="J53" s="91">
        <v>0</v>
      </c>
      <c r="K53" s="91">
        <v>0</v>
      </c>
    </row>
    <row r="54" spans="1:11" s="70" customFormat="1" ht="12.75">
      <c r="A54" s="71" t="s">
        <v>191</v>
      </c>
      <c r="B54" s="76" t="s">
        <v>192</v>
      </c>
      <c r="C54" s="77" t="s">
        <v>193</v>
      </c>
      <c r="D54" s="74" t="e">
        <f>#REF!+#REF!+#REF!</f>
        <v>#REF!</v>
      </c>
      <c r="E54" s="74" t="e">
        <f>#REF!+#REF!+#REF!</f>
        <v>#REF!</v>
      </c>
      <c r="F54" s="74" t="e">
        <f>#REF!+#REF!+#REF!</f>
        <v>#REF!</v>
      </c>
      <c r="G54" s="74" t="e">
        <f>#REF!+#REF!+#REF!</f>
        <v>#REF!</v>
      </c>
      <c r="H54" s="74" t="e">
        <f>#REF!+#REF!+#REF!</f>
        <v>#REF!</v>
      </c>
      <c r="I54" s="91">
        <v>0</v>
      </c>
      <c r="J54" s="91">
        <v>0</v>
      </c>
      <c r="K54" s="91">
        <v>0</v>
      </c>
    </row>
    <row r="55" spans="1:11" s="70" customFormat="1" ht="12" customHeight="1" thickBot="1">
      <c r="A55" s="71" t="s">
        <v>194</v>
      </c>
      <c r="B55" s="76" t="s">
        <v>195</v>
      </c>
      <c r="C55" s="77" t="s">
        <v>196</v>
      </c>
      <c r="D55" s="74" t="e">
        <f>#REF!+#REF!+#REF!</f>
        <v>#REF!</v>
      </c>
      <c r="E55" s="74" t="e">
        <f>#REF!+#REF!+#REF!</f>
        <v>#REF!</v>
      </c>
      <c r="F55" s="74" t="e">
        <f>#REF!+#REF!+#REF!</f>
        <v>#REF!</v>
      </c>
      <c r="G55" s="74" t="e">
        <f>#REF!+#REF!+#REF!</f>
        <v>#REF!</v>
      </c>
      <c r="H55" s="74" t="e">
        <f>#REF!+#REF!+#REF!</f>
        <v>#REF!</v>
      </c>
      <c r="I55" s="91">
        <v>0</v>
      </c>
      <c r="J55" s="91">
        <v>0</v>
      </c>
      <c r="K55" s="91">
        <v>0</v>
      </c>
    </row>
    <row r="56" spans="1:11" s="70" customFormat="1" ht="12" customHeight="1" thickBot="1">
      <c r="A56" s="66" t="s">
        <v>8</v>
      </c>
      <c r="B56" s="67" t="s">
        <v>197</v>
      </c>
      <c r="C56" s="83" t="s">
        <v>198</v>
      </c>
      <c r="D56" s="69" t="e">
        <f aca="true" t="shared" si="7" ref="D56:K56">SUM(D57:D59)</f>
        <v>#REF!</v>
      </c>
      <c r="E56" s="69" t="e">
        <f t="shared" si="7"/>
        <v>#REF!</v>
      </c>
      <c r="F56" s="69" t="e">
        <f t="shared" si="7"/>
        <v>#REF!</v>
      </c>
      <c r="G56" s="69" t="e">
        <f t="shared" si="7"/>
        <v>#REF!</v>
      </c>
      <c r="H56" s="69" t="e">
        <f t="shared" si="7"/>
        <v>#REF!</v>
      </c>
      <c r="I56" s="157">
        <f t="shared" si="7"/>
        <v>0</v>
      </c>
      <c r="J56" s="157">
        <f t="shared" si="7"/>
        <v>0</v>
      </c>
      <c r="K56" s="157">
        <f t="shared" si="7"/>
        <v>0</v>
      </c>
    </row>
    <row r="57" spans="1:11" s="70" customFormat="1" ht="12" customHeight="1">
      <c r="A57" s="71" t="s">
        <v>199</v>
      </c>
      <c r="B57" s="72" t="s">
        <v>200</v>
      </c>
      <c r="C57" s="73" t="s">
        <v>201</v>
      </c>
      <c r="D57" s="86" t="e">
        <f>#REF!+#REF!+#REF!</f>
        <v>#REF!</v>
      </c>
      <c r="E57" s="86" t="e">
        <f>#REF!+#REF!+#REF!</f>
        <v>#REF!</v>
      </c>
      <c r="F57" s="86" t="e">
        <f>#REF!+#REF!+#REF!</f>
        <v>#REF!</v>
      </c>
      <c r="G57" s="86" t="e">
        <f>#REF!+#REF!+#REF!</f>
        <v>#REF!</v>
      </c>
      <c r="H57" s="86" t="e">
        <f>#REF!+#REF!+#REF!</f>
        <v>#REF!</v>
      </c>
      <c r="I57" s="160">
        <v>0</v>
      </c>
      <c r="J57" s="160">
        <v>0</v>
      </c>
      <c r="K57" s="160">
        <v>0</v>
      </c>
    </row>
    <row r="58" spans="1:11" s="70" customFormat="1" ht="12" customHeight="1">
      <c r="A58" s="71" t="s">
        <v>202</v>
      </c>
      <c r="B58" s="72" t="s">
        <v>203</v>
      </c>
      <c r="C58" s="77" t="s">
        <v>204</v>
      </c>
      <c r="D58" s="86" t="e">
        <f>#REF!+#REF!+#REF!</f>
        <v>#REF!</v>
      </c>
      <c r="E58" s="86" t="e">
        <f>#REF!+#REF!+#REF!</f>
        <v>#REF!</v>
      </c>
      <c r="F58" s="86" t="e">
        <f>#REF!+#REF!+#REF!</f>
        <v>#REF!</v>
      </c>
      <c r="G58" s="86" t="e">
        <f>#REF!+#REF!+#REF!</f>
        <v>#REF!</v>
      </c>
      <c r="H58" s="86" t="e">
        <f>#REF!+#REF!+#REF!</f>
        <v>#REF!</v>
      </c>
      <c r="I58" s="160">
        <v>0</v>
      </c>
      <c r="J58" s="160">
        <v>0</v>
      </c>
      <c r="K58" s="160">
        <v>0</v>
      </c>
    </row>
    <row r="59" spans="1:11" s="70" customFormat="1" ht="11.25" customHeight="1">
      <c r="A59" s="71" t="s">
        <v>205</v>
      </c>
      <c r="B59" s="72" t="s">
        <v>206</v>
      </c>
      <c r="C59" s="77" t="s">
        <v>207</v>
      </c>
      <c r="D59" s="86" t="e">
        <f>#REF!+#REF!+#REF!</f>
        <v>#REF!</v>
      </c>
      <c r="E59" s="86" t="e">
        <f>#REF!+#REF!+#REF!</f>
        <v>#REF!</v>
      </c>
      <c r="F59" s="86" t="e">
        <f>#REF!+#REF!+#REF!</f>
        <v>#REF!</v>
      </c>
      <c r="G59" s="86" t="e">
        <f>#REF!+#REF!+#REF!</f>
        <v>#REF!</v>
      </c>
      <c r="H59" s="86" t="e">
        <f>#REF!+#REF!+#REF!</f>
        <v>#REF!</v>
      </c>
      <c r="I59" s="160">
        <v>0</v>
      </c>
      <c r="J59" s="160">
        <v>0</v>
      </c>
      <c r="K59" s="160">
        <v>0</v>
      </c>
    </row>
    <row r="60" spans="1:11" s="70" customFormat="1" ht="12" customHeight="1">
      <c r="A60" s="71" t="s">
        <v>208</v>
      </c>
      <c r="B60" s="92" t="s">
        <v>209</v>
      </c>
      <c r="C60" s="81" t="s">
        <v>210</v>
      </c>
      <c r="D60" s="86" t="e">
        <f>#REF!+#REF!+#REF!</f>
        <v>#REF!</v>
      </c>
      <c r="E60" s="86" t="e">
        <f>#REF!+#REF!+#REF!</f>
        <v>#REF!</v>
      </c>
      <c r="F60" s="86" t="e">
        <f>#REF!+#REF!+#REF!</f>
        <v>#REF!</v>
      </c>
      <c r="G60" s="86" t="e">
        <f>#REF!+#REF!+#REF!</f>
        <v>#REF!</v>
      </c>
      <c r="H60" s="86" t="e">
        <f>#REF!+#REF!+#REF!</f>
        <v>#REF!</v>
      </c>
      <c r="I60" s="160">
        <v>0</v>
      </c>
      <c r="J60" s="160">
        <v>0</v>
      </c>
      <c r="K60" s="160">
        <v>0</v>
      </c>
    </row>
    <row r="61" spans="1:11" s="70" customFormat="1" ht="12" customHeight="1" thickBot="1">
      <c r="A61" s="71" t="s">
        <v>211</v>
      </c>
      <c r="B61" s="80" t="s">
        <v>212</v>
      </c>
      <c r="C61" s="81" t="s">
        <v>213</v>
      </c>
      <c r="D61" s="86" t="e">
        <f>#REF!+#REF!+#REF!</f>
        <v>#REF!</v>
      </c>
      <c r="E61" s="86" t="e">
        <f>#REF!+#REF!+#REF!</f>
        <v>#REF!</v>
      </c>
      <c r="F61" s="86" t="e">
        <f>#REF!+#REF!+#REF!</f>
        <v>#REF!</v>
      </c>
      <c r="G61" s="86" t="e">
        <f>#REF!+#REF!+#REF!</f>
        <v>#REF!</v>
      </c>
      <c r="H61" s="86" t="e">
        <f>#REF!+#REF!+#REF!</f>
        <v>#REF!</v>
      </c>
      <c r="I61" s="160">
        <v>0</v>
      </c>
      <c r="J61" s="160">
        <v>0</v>
      </c>
      <c r="K61" s="160">
        <v>0</v>
      </c>
    </row>
    <row r="62" spans="1:11" s="70" customFormat="1" ht="12" customHeight="1" thickBot="1">
      <c r="A62" s="66" t="s">
        <v>214</v>
      </c>
      <c r="B62" s="67"/>
      <c r="C62" s="68" t="s">
        <v>215</v>
      </c>
      <c r="D62" s="84" t="e">
        <f aca="true" t="shared" si="8" ref="D62:K62">+D6+D13+D19+D25+D33+D44+D50+D56</f>
        <v>#REF!</v>
      </c>
      <c r="E62" s="84" t="e">
        <f t="shared" si="8"/>
        <v>#REF!</v>
      </c>
      <c r="F62" s="84" t="e">
        <f t="shared" si="8"/>
        <v>#REF!</v>
      </c>
      <c r="G62" s="84" t="e">
        <f t="shared" si="8"/>
        <v>#REF!</v>
      </c>
      <c r="H62" s="84" t="e">
        <f t="shared" si="8"/>
        <v>#REF!</v>
      </c>
      <c r="I62" s="158">
        <f t="shared" si="8"/>
        <v>600</v>
      </c>
      <c r="J62" s="158">
        <f t="shared" si="8"/>
        <v>3000</v>
      </c>
      <c r="K62" s="158">
        <f t="shared" si="8"/>
        <v>203</v>
      </c>
    </row>
    <row r="63" spans="1:11" s="70" customFormat="1" ht="12" customHeight="1" thickBot="1">
      <c r="A63" s="93" t="s">
        <v>216</v>
      </c>
      <c r="B63" s="67" t="s">
        <v>217</v>
      </c>
      <c r="C63" s="83" t="s">
        <v>218</v>
      </c>
      <c r="D63" s="69" t="e">
        <f aca="true" t="shared" si="9" ref="D63:K63">SUM(D64:D66)</f>
        <v>#REF!</v>
      </c>
      <c r="E63" s="69" t="e">
        <f t="shared" si="9"/>
        <v>#REF!</v>
      </c>
      <c r="F63" s="69" t="e">
        <f t="shared" si="9"/>
        <v>#REF!</v>
      </c>
      <c r="G63" s="69" t="e">
        <f t="shared" si="9"/>
        <v>#REF!</v>
      </c>
      <c r="H63" s="69" t="e">
        <f t="shared" si="9"/>
        <v>#REF!</v>
      </c>
      <c r="I63" s="157">
        <f t="shared" si="9"/>
        <v>0</v>
      </c>
      <c r="J63" s="157">
        <f t="shared" si="9"/>
        <v>0</v>
      </c>
      <c r="K63" s="157">
        <f t="shared" si="9"/>
        <v>0</v>
      </c>
    </row>
    <row r="64" spans="1:11" s="70" customFormat="1" ht="12" customHeight="1">
      <c r="A64" s="71" t="s">
        <v>219</v>
      </c>
      <c r="B64" s="72" t="s">
        <v>220</v>
      </c>
      <c r="C64" s="73" t="s">
        <v>221</v>
      </c>
      <c r="D64" s="86" t="e">
        <f>#REF!+#REF!+#REF!</f>
        <v>#REF!</v>
      </c>
      <c r="E64" s="86" t="e">
        <f>#REF!+#REF!+#REF!</f>
        <v>#REF!</v>
      </c>
      <c r="F64" s="86" t="e">
        <f>#REF!+#REF!+#REF!</f>
        <v>#REF!</v>
      </c>
      <c r="G64" s="86" t="e">
        <f>#REF!+#REF!+#REF!</f>
        <v>#REF!</v>
      </c>
      <c r="H64" s="86" t="e">
        <f>#REF!+#REF!+#REF!</f>
        <v>#REF!</v>
      </c>
      <c r="I64" s="160">
        <v>0</v>
      </c>
      <c r="J64" s="160">
        <v>0</v>
      </c>
      <c r="K64" s="160">
        <v>0</v>
      </c>
    </row>
    <row r="65" spans="1:11" s="70" customFormat="1" ht="12" customHeight="1">
      <c r="A65" s="75" t="s">
        <v>222</v>
      </c>
      <c r="B65" s="72" t="s">
        <v>223</v>
      </c>
      <c r="C65" s="77" t="s">
        <v>224</v>
      </c>
      <c r="D65" s="86" t="e">
        <f>#REF!+#REF!+#REF!</f>
        <v>#REF!</v>
      </c>
      <c r="E65" s="86" t="e">
        <f>#REF!+#REF!+#REF!</f>
        <v>#REF!</v>
      </c>
      <c r="F65" s="86" t="e">
        <f>#REF!+#REF!+#REF!</f>
        <v>#REF!</v>
      </c>
      <c r="G65" s="86" t="e">
        <f>#REF!+#REF!+#REF!</f>
        <v>#REF!</v>
      </c>
      <c r="H65" s="86" t="e">
        <f>#REF!+#REF!+#REF!</f>
        <v>#REF!</v>
      </c>
      <c r="I65" s="160">
        <v>0</v>
      </c>
      <c r="J65" s="160">
        <v>0</v>
      </c>
      <c r="K65" s="160">
        <v>0</v>
      </c>
    </row>
    <row r="66" spans="1:11" s="70" customFormat="1" ht="12" customHeight="1" thickBot="1">
      <c r="A66" s="79" t="s">
        <v>225</v>
      </c>
      <c r="B66" s="72" t="s">
        <v>226</v>
      </c>
      <c r="C66" s="94" t="s">
        <v>227</v>
      </c>
      <c r="D66" s="86" t="e">
        <f>#REF!+#REF!+#REF!</f>
        <v>#REF!</v>
      </c>
      <c r="E66" s="86" t="e">
        <f>#REF!+#REF!+#REF!</f>
        <v>#REF!</v>
      </c>
      <c r="F66" s="86" t="e">
        <f>#REF!+#REF!+#REF!</f>
        <v>#REF!</v>
      </c>
      <c r="G66" s="86" t="e">
        <f>#REF!+#REF!+#REF!</f>
        <v>#REF!</v>
      </c>
      <c r="H66" s="86" t="e">
        <f>#REF!+#REF!+#REF!</f>
        <v>#REF!</v>
      </c>
      <c r="I66" s="160">
        <v>0</v>
      </c>
      <c r="J66" s="160">
        <v>0</v>
      </c>
      <c r="K66" s="160">
        <v>0</v>
      </c>
    </row>
    <row r="67" spans="1:11" s="70" customFormat="1" ht="12" customHeight="1" thickBot="1">
      <c r="A67" s="93" t="s">
        <v>228</v>
      </c>
      <c r="B67" s="67" t="s">
        <v>229</v>
      </c>
      <c r="C67" s="83" t="s">
        <v>230</v>
      </c>
      <c r="D67" s="69" t="e">
        <f aca="true" t="shared" si="10" ref="D67:K67">SUM(D68:D71)</f>
        <v>#REF!</v>
      </c>
      <c r="E67" s="69" t="e">
        <f t="shared" si="10"/>
        <v>#REF!</v>
      </c>
      <c r="F67" s="69" t="e">
        <f t="shared" si="10"/>
        <v>#REF!</v>
      </c>
      <c r="G67" s="69" t="e">
        <f t="shared" si="10"/>
        <v>#REF!</v>
      </c>
      <c r="H67" s="69" t="e">
        <f t="shared" si="10"/>
        <v>#REF!</v>
      </c>
      <c r="I67" s="157">
        <f t="shared" si="10"/>
        <v>0</v>
      </c>
      <c r="J67" s="157">
        <f t="shared" si="10"/>
        <v>0</v>
      </c>
      <c r="K67" s="157">
        <f t="shared" si="10"/>
        <v>0</v>
      </c>
    </row>
    <row r="68" spans="1:11" s="70" customFormat="1" ht="12" customHeight="1">
      <c r="A68" s="71" t="s">
        <v>231</v>
      </c>
      <c r="B68" s="72" t="s">
        <v>232</v>
      </c>
      <c r="C68" s="73" t="s">
        <v>233</v>
      </c>
      <c r="D68" s="86" t="e">
        <f>#REF!+#REF!+#REF!</f>
        <v>#REF!</v>
      </c>
      <c r="E68" s="86" t="e">
        <f>#REF!+#REF!+#REF!</f>
        <v>#REF!</v>
      </c>
      <c r="F68" s="86" t="e">
        <f>#REF!+#REF!+#REF!</f>
        <v>#REF!</v>
      </c>
      <c r="G68" s="86" t="e">
        <f>#REF!+#REF!+#REF!</f>
        <v>#REF!</v>
      </c>
      <c r="H68" s="86" t="e">
        <f>#REF!+#REF!+#REF!</f>
        <v>#REF!</v>
      </c>
      <c r="I68" s="160">
        <v>0</v>
      </c>
      <c r="J68" s="160">
        <v>0</v>
      </c>
      <c r="K68" s="160">
        <v>0</v>
      </c>
    </row>
    <row r="69" spans="1:11" s="70" customFormat="1" ht="12" customHeight="1">
      <c r="A69" s="75" t="s">
        <v>234</v>
      </c>
      <c r="B69" s="72" t="s">
        <v>235</v>
      </c>
      <c r="C69" s="77" t="s">
        <v>236</v>
      </c>
      <c r="D69" s="86" t="e">
        <f>#REF!+#REF!+#REF!</f>
        <v>#REF!</v>
      </c>
      <c r="E69" s="86" t="e">
        <f>#REF!+#REF!+#REF!</f>
        <v>#REF!</v>
      </c>
      <c r="F69" s="86" t="e">
        <f>#REF!+#REF!+#REF!</f>
        <v>#REF!</v>
      </c>
      <c r="G69" s="86" t="e">
        <f>#REF!+#REF!+#REF!</f>
        <v>#REF!</v>
      </c>
      <c r="H69" s="86" t="e">
        <f>#REF!+#REF!+#REF!</f>
        <v>#REF!</v>
      </c>
      <c r="I69" s="160">
        <v>0</v>
      </c>
      <c r="J69" s="160">
        <v>0</v>
      </c>
      <c r="K69" s="160">
        <v>0</v>
      </c>
    </row>
    <row r="70" spans="1:11" s="70" customFormat="1" ht="12" customHeight="1">
      <c r="A70" s="75" t="s">
        <v>237</v>
      </c>
      <c r="B70" s="72" t="s">
        <v>238</v>
      </c>
      <c r="C70" s="77" t="s">
        <v>239</v>
      </c>
      <c r="D70" s="86" t="e">
        <f>#REF!+#REF!+#REF!</f>
        <v>#REF!</v>
      </c>
      <c r="E70" s="86" t="e">
        <f>#REF!+#REF!+#REF!</f>
        <v>#REF!</v>
      </c>
      <c r="F70" s="86" t="e">
        <f>#REF!+#REF!+#REF!</f>
        <v>#REF!</v>
      </c>
      <c r="G70" s="86" t="e">
        <f>#REF!+#REF!+#REF!</f>
        <v>#REF!</v>
      </c>
      <c r="H70" s="86" t="e">
        <f>#REF!+#REF!+#REF!</f>
        <v>#REF!</v>
      </c>
      <c r="I70" s="160">
        <v>0</v>
      </c>
      <c r="J70" s="160">
        <v>0</v>
      </c>
      <c r="K70" s="160">
        <v>0</v>
      </c>
    </row>
    <row r="71" spans="1:11" s="70" customFormat="1" ht="12" customHeight="1" thickBot="1">
      <c r="A71" s="79" t="s">
        <v>240</v>
      </c>
      <c r="B71" s="72" t="s">
        <v>241</v>
      </c>
      <c r="C71" s="81" t="s">
        <v>242</v>
      </c>
      <c r="D71" s="86" t="e">
        <f>#REF!+#REF!+#REF!</f>
        <v>#REF!</v>
      </c>
      <c r="E71" s="86" t="e">
        <f>#REF!+#REF!+#REF!</f>
        <v>#REF!</v>
      </c>
      <c r="F71" s="86" t="e">
        <f>#REF!+#REF!+#REF!</f>
        <v>#REF!</v>
      </c>
      <c r="G71" s="86" t="e">
        <f>#REF!+#REF!+#REF!</f>
        <v>#REF!</v>
      </c>
      <c r="H71" s="86" t="e">
        <f>#REF!+#REF!+#REF!</f>
        <v>#REF!</v>
      </c>
      <c r="I71" s="160">
        <v>0</v>
      </c>
      <c r="J71" s="160">
        <v>0</v>
      </c>
      <c r="K71" s="160">
        <v>0</v>
      </c>
    </row>
    <row r="72" spans="1:11" s="70" customFormat="1" ht="12" customHeight="1" thickBot="1">
      <c r="A72" s="93" t="s">
        <v>243</v>
      </c>
      <c r="B72" s="67" t="s">
        <v>244</v>
      </c>
      <c r="C72" s="83" t="s">
        <v>245</v>
      </c>
      <c r="D72" s="69" t="e">
        <f aca="true" t="shared" si="11" ref="D72:K72">SUM(D73:D74)</f>
        <v>#REF!</v>
      </c>
      <c r="E72" s="69" t="e">
        <f t="shared" si="11"/>
        <v>#REF!</v>
      </c>
      <c r="F72" s="69" t="e">
        <f t="shared" si="11"/>
        <v>#REF!</v>
      </c>
      <c r="G72" s="69" t="e">
        <f t="shared" si="11"/>
        <v>#REF!</v>
      </c>
      <c r="H72" s="69" t="e">
        <f t="shared" si="11"/>
        <v>#REF!</v>
      </c>
      <c r="I72" s="157">
        <f t="shared" si="11"/>
        <v>126563</v>
      </c>
      <c r="J72" s="157">
        <f t="shared" si="11"/>
        <v>0</v>
      </c>
      <c r="K72" s="157">
        <f t="shared" si="11"/>
        <v>0</v>
      </c>
    </row>
    <row r="73" spans="1:11" s="70" customFormat="1" ht="12" customHeight="1">
      <c r="A73" s="71" t="s">
        <v>246</v>
      </c>
      <c r="B73" s="72" t="s">
        <v>247</v>
      </c>
      <c r="C73" s="73" t="s">
        <v>248</v>
      </c>
      <c r="D73" s="86" t="e">
        <f>#REF!+#REF!+#REF!</f>
        <v>#REF!</v>
      </c>
      <c r="E73" s="86" t="e">
        <f>#REF!+#REF!+#REF!</f>
        <v>#REF!</v>
      </c>
      <c r="F73" s="86" t="e">
        <f>#REF!+#REF!+#REF!</f>
        <v>#REF!</v>
      </c>
      <c r="G73" s="86" t="e">
        <f>#REF!+#REF!+#REF!</f>
        <v>#REF!</v>
      </c>
      <c r="H73" s="86" t="e">
        <f>#REF!+#REF!+#REF!</f>
        <v>#REF!</v>
      </c>
      <c r="I73" s="160">
        <v>126563</v>
      </c>
      <c r="J73" s="160">
        <v>0</v>
      </c>
      <c r="K73" s="160">
        <v>0</v>
      </c>
    </row>
    <row r="74" spans="1:11" s="70" customFormat="1" ht="12" customHeight="1" thickBot="1">
      <c r="A74" s="79" t="s">
        <v>249</v>
      </c>
      <c r="B74" s="72" t="s">
        <v>250</v>
      </c>
      <c r="C74" s="81" t="s">
        <v>251</v>
      </c>
      <c r="D74" s="86" t="e">
        <f>#REF!+#REF!+#REF!</f>
        <v>#REF!</v>
      </c>
      <c r="E74" s="86" t="e">
        <f>#REF!+#REF!+#REF!</f>
        <v>#REF!</v>
      </c>
      <c r="F74" s="86" t="e">
        <f>#REF!+#REF!+#REF!</f>
        <v>#REF!</v>
      </c>
      <c r="G74" s="86" t="e">
        <f>#REF!+#REF!+#REF!</f>
        <v>#REF!</v>
      </c>
      <c r="H74" s="86" t="e">
        <f>#REF!+#REF!+#REF!</f>
        <v>#REF!</v>
      </c>
      <c r="I74" s="160">
        <v>0</v>
      </c>
      <c r="J74" s="160">
        <v>0</v>
      </c>
      <c r="K74" s="160">
        <v>0</v>
      </c>
    </row>
    <row r="75" spans="1:11" s="70" customFormat="1" ht="12" customHeight="1" thickBot="1">
      <c r="A75" s="93" t="s">
        <v>252</v>
      </c>
      <c r="B75" s="67"/>
      <c r="C75" s="83" t="s">
        <v>253</v>
      </c>
      <c r="D75" s="69" t="e">
        <f>SUM(D76:D80)</f>
        <v>#REF!</v>
      </c>
      <c r="E75" s="69" t="e">
        <f>SUM(E76:E80)</f>
        <v>#REF!</v>
      </c>
      <c r="F75" s="69" t="e">
        <f>SUM(F76:F80)</f>
        <v>#REF!</v>
      </c>
      <c r="G75" s="69" t="e">
        <f>SUM(G76:G80)</f>
        <v>#REF!</v>
      </c>
      <c r="H75" s="69" t="e">
        <f>SUM(H76:H80)</f>
        <v>#REF!</v>
      </c>
      <c r="I75" s="157">
        <f>I78</f>
        <v>22947837</v>
      </c>
      <c r="J75" s="157">
        <f>J78</f>
        <v>11046275</v>
      </c>
      <c r="K75" s="157">
        <f>K78</f>
        <v>9407217</v>
      </c>
    </row>
    <row r="76" spans="1:11" s="70" customFormat="1" ht="12" customHeight="1">
      <c r="A76" s="71" t="s">
        <v>254</v>
      </c>
      <c r="B76" s="72" t="s">
        <v>255</v>
      </c>
      <c r="C76" s="73" t="s">
        <v>256</v>
      </c>
      <c r="D76" s="86" t="e">
        <f>#REF!+#REF!+#REF!</f>
        <v>#REF!</v>
      </c>
      <c r="E76" s="86" t="e">
        <f>#REF!+#REF!+#REF!</f>
        <v>#REF!</v>
      </c>
      <c r="F76" s="86" t="e">
        <f>#REF!+#REF!+#REF!</f>
        <v>#REF!</v>
      </c>
      <c r="G76" s="86" t="e">
        <f>#REF!+#REF!+#REF!</f>
        <v>#REF!</v>
      </c>
      <c r="H76" s="86" t="e">
        <f>#REF!+#REF!+#REF!</f>
        <v>#REF!</v>
      </c>
      <c r="I76" s="160">
        <v>0</v>
      </c>
      <c r="J76" s="160">
        <v>0</v>
      </c>
      <c r="K76" s="160">
        <v>0</v>
      </c>
    </row>
    <row r="77" spans="1:11" s="70" customFormat="1" ht="12" customHeight="1">
      <c r="A77" s="71" t="s">
        <v>257</v>
      </c>
      <c r="B77" s="76" t="s">
        <v>258</v>
      </c>
      <c r="C77" s="77" t="s">
        <v>259</v>
      </c>
      <c r="D77" s="86" t="e">
        <f>#REF!+#REF!+#REF!</f>
        <v>#REF!</v>
      </c>
      <c r="E77" s="86" t="e">
        <f>#REF!+#REF!+#REF!</f>
        <v>#REF!</v>
      </c>
      <c r="F77" s="86" t="e">
        <f>#REF!+#REF!+#REF!</f>
        <v>#REF!</v>
      </c>
      <c r="G77" s="86" t="e">
        <f>#REF!+#REF!+#REF!</f>
        <v>#REF!</v>
      </c>
      <c r="H77" s="86" t="e">
        <f>#REF!+#REF!+#REF!</f>
        <v>#REF!</v>
      </c>
      <c r="I77" s="160">
        <v>0</v>
      </c>
      <c r="J77" s="160">
        <v>0</v>
      </c>
      <c r="K77" s="160">
        <v>0</v>
      </c>
    </row>
    <row r="78" spans="1:11" s="70" customFormat="1" ht="12" customHeight="1">
      <c r="A78" s="71" t="s">
        <v>260</v>
      </c>
      <c r="B78" s="80" t="s">
        <v>813</v>
      </c>
      <c r="C78" s="81" t="s">
        <v>814</v>
      </c>
      <c r="D78" s="86"/>
      <c r="E78" s="86"/>
      <c r="F78" s="86"/>
      <c r="G78" s="86"/>
      <c r="H78" s="86"/>
      <c r="I78" s="160">
        <v>22947837</v>
      </c>
      <c r="J78" s="160">
        <v>11046275</v>
      </c>
      <c r="K78" s="160">
        <v>9407217</v>
      </c>
    </row>
    <row r="79" spans="1:11" s="70" customFormat="1" ht="12" customHeight="1">
      <c r="A79" s="71" t="s">
        <v>263</v>
      </c>
      <c r="B79" s="80" t="s">
        <v>264</v>
      </c>
      <c r="C79" s="81" t="s">
        <v>265</v>
      </c>
      <c r="D79" s="86"/>
      <c r="E79" s="86"/>
      <c r="F79" s="86"/>
      <c r="G79" s="86"/>
      <c r="H79" s="86"/>
      <c r="I79" s="160">
        <v>0</v>
      </c>
      <c r="J79" s="160">
        <v>0</v>
      </c>
      <c r="K79" s="160">
        <v>0</v>
      </c>
    </row>
    <row r="80" spans="1:11" s="70" customFormat="1" ht="12" customHeight="1" thickBot="1">
      <c r="A80" s="71" t="s">
        <v>266</v>
      </c>
      <c r="B80" s="80" t="s">
        <v>267</v>
      </c>
      <c r="C80" s="81" t="s">
        <v>268</v>
      </c>
      <c r="D80" s="86" t="e">
        <f>#REF!+#REF!+#REF!</f>
        <v>#REF!</v>
      </c>
      <c r="E80" s="86" t="e">
        <f>#REF!+#REF!+#REF!</f>
        <v>#REF!</v>
      </c>
      <c r="F80" s="86" t="e">
        <f>#REF!+#REF!+#REF!</f>
        <v>#REF!</v>
      </c>
      <c r="G80" s="86" t="e">
        <f>#REF!+#REF!+#REF!</f>
        <v>#REF!</v>
      </c>
      <c r="H80" s="86" t="e">
        <f>#REF!+#REF!+#REF!</f>
        <v>#REF!</v>
      </c>
      <c r="I80" s="160">
        <v>0</v>
      </c>
      <c r="J80" s="160">
        <v>0</v>
      </c>
      <c r="K80" s="160">
        <v>0</v>
      </c>
    </row>
    <row r="81" spans="1:11" s="70" customFormat="1" ht="12" customHeight="1" thickBot="1">
      <c r="A81" s="93" t="s">
        <v>269</v>
      </c>
      <c r="B81" s="67" t="s">
        <v>270</v>
      </c>
      <c r="C81" s="83" t="s">
        <v>271</v>
      </c>
      <c r="D81" s="69" t="e">
        <f aca="true" t="shared" si="12" ref="D81:K81">SUM(D82:D86)</f>
        <v>#REF!</v>
      </c>
      <c r="E81" s="69" t="e">
        <f t="shared" si="12"/>
        <v>#REF!</v>
      </c>
      <c r="F81" s="69" t="e">
        <f t="shared" si="12"/>
        <v>#REF!</v>
      </c>
      <c r="G81" s="69" t="e">
        <f t="shared" si="12"/>
        <v>#REF!</v>
      </c>
      <c r="H81" s="69" t="e">
        <f t="shared" si="12"/>
        <v>#REF!</v>
      </c>
      <c r="I81" s="157">
        <f t="shared" si="12"/>
        <v>0</v>
      </c>
      <c r="J81" s="157">
        <f t="shared" si="12"/>
        <v>0</v>
      </c>
      <c r="K81" s="157">
        <f t="shared" si="12"/>
        <v>0</v>
      </c>
    </row>
    <row r="82" spans="1:11" s="70" customFormat="1" ht="12" customHeight="1">
      <c r="A82" s="95" t="s">
        <v>272</v>
      </c>
      <c r="B82" s="72" t="s">
        <v>273</v>
      </c>
      <c r="C82" s="73" t="s">
        <v>274</v>
      </c>
      <c r="D82" s="86" t="e">
        <f>#REF!+#REF!+#REF!</f>
        <v>#REF!</v>
      </c>
      <c r="E82" s="86" t="e">
        <f>#REF!+#REF!+#REF!</f>
        <v>#REF!</v>
      </c>
      <c r="F82" s="86" t="e">
        <f>#REF!+#REF!+#REF!</f>
        <v>#REF!</v>
      </c>
      <c r="G82" s="86" t="e">
        <f>#REF!+#REF!+#REF!</f>
        <v>#REF!</v>
      </c>
      <c r="H82" s="86" t="e">
        <f>#REF!+#REF!+#REF!</f>
        <v>#REF!</v>
      </c>
      <c r="I82" s="160">
        <v>0</v>
      </c>
      <c r="J82" s="160">
        <v>0</v>
      </c>
      <c r="K82" s="160">
        <v>0</v>
      </c>
    </row>
    <row r="83" spans="1:11" s="70" customFormat="1" ht="12" customHeight="1">
      <c r="A83" s="95" t="s">
        <v>275</v>
      </c>
      <c r="B83" s="72" t="s">
        <v>276</v>
      </c>
      <c r="C83" s="77" t="s">
        <v>277</v>
      </c>
      <c r="D83" s="86" t="e">
        <f>#REF!+#REF!+#REF!</f>
        <v>#REF!</v>
      </c>
      <c r="E83" s="86" t="e">
        <f>#REF!+#REF!+#REF!</f>
        <v>#REF!</v>
      </c>
      <c r="F83" s="86" t="e">
        <f>#REF!+#REF!+#REF!</f>
        <v>#REF!</v>
      </c>
      <c r="G83" s="86" t="e">
        <f>#REF!+#REF!+#REF!</f>
        <v>#REF!</v>
      </c>
      <c r="H83" s="86" t="e">
        <f>#REF!+#REF!+#REF!</f>
        <v>#REF!</v>
      </c>
      <c r="I83" s="160">
        <v>0</v>
      </c>
      <c r="J83" s="160">
        <v>0</v>
      </c>
      <c r="K83" s="160">
        <v>0</v>
      </c>
    </row>
    <row r="84" spans="1:11" s="70" customFormat="1" ht="12" customHeight="1">
      <c r="A84" s="95" t="s">
        <v>278</v>
      </c>
      <c r="B84" s="72" t="s">
        <v>279</v>
      </c>
      <c r="C84" s="77" t="s">
        <v>280</v>
      </c>
      <c r="D84" s="86" t="e">
        <f>#REF!+#REF!+#REF!</f>
        <v>#REF!</v>
      </c>
      <c r="E84" s="86" t="e">
        <f>#REF!+#REF!+#REF!</f>
        <v>#REF!</v>
      </c>
      <c r="F84" s="86" t="e">
        <f>#REF!+#REF!+#REF!</f>
        <v>#REF!</v>
      </c>
      <c r="G84" s="86" t="e">
        <f>#REF!+#REF!+#REF!</f>
        <v>#REF!</v>
      </c>
      <c r="H84" s="86" t="e">
        <f>#REF!+#REF!+#REF!</f>
        <v>#REF!</v>
      </c>
      <c r="I84" s="160">
        <v>0</v>
      </c>
      <c r="J84" s="160">
        <v>0</v>
      </c>
      <c r="K84" s="160">
        <v>0</v>
      </c>
    </row>
    <row r="85" spans="1:11" s="70" customFormat="1" ht="12" customHeight="1">
      <c r="A85" s="95" t="s">
        <v>281</v>
      </c>
      <c r="B85" s="72" t="s">
        <v>282</v>
      </c>
      <c r="C85" s="81" t="s">
        <v>283</v>
      </c>
      <c r="D85" s="86"/>
      <c r="E85" s="86"/>
      <c r="F85" s="86"/>
      <c r="G85" s="86"/>
      <c r="H85" s="86"/>
      <c r="I85" s="160">
        <v>0</v>
      </c>
      <c r="J85" s="160">
        <v>0</v>
      </c>
      <c r="K85" s="160">
        <v>0</v>
      </c>
    </row>
    <row r="86" spans="1:11" s="70" customFormat="1" ht="12" customHeight="1" thickBot="1">
      <c r="A86" s="95" t="s">
        <v>284</v>
      </c>
      <c r="B86" s="72" t="s">
        <v>285</v>
      </c>
      <c r="C86" s="81" t="s">
        <v>286</v>
      </c>
      <c r="D86" s="86" t="e">
        <f>#REF!+#REF!+#REF!</f>
        <v>#REF!</v>
      </c>
      <c r="E86" s="86" t="e">
        <f>#REF!+#REF!+#REF!</f>
        <v>#REF!</v>
      </c>
      <c r="F86" s="86" t="e">
        <f>#REF!+#REF!+#REF!</f>
        <v>#REF!</v>
      </c>
      <c r="G86" s="86" t="e">
        <f>#REF!+#REF!+#REF!</f>
        <v>#REF!</v>
      </c>
      <c r="H86" s="86" t="e">
        <f>#REF!+#REF!+#REF!</f>
        <v>#REF!</v>
      </c>
      <c r="I86" s="160">
        <v>0</v>
      </c>
      <c r="J86" s="160">
        <v>0</v>
      </c>
      <c r="K86" s="160">
        <v>0</v>
      </c>
    </row>
    <row r="87" spans="1:11" s="70" customFormat="1" ht="13.5" customHeight="1" thickBot="1">
      <c r="A87" s="93" t="s">
        <v>287</v>
      </c>
      <c r="B87" s="67" t="s">
        <v>288</v>
      </c>
      <c r="C87" s="83" t="s">
        <v>289</v>
      </c>
      <c r="D87" s="96"/>
      <c r="E87" s="96"/>
      <c r="F87" s="96"/>
      <c r="G87" s="96"/>
      <c r="H87" s="96"/>
      <c r="I87" s="163">
        <v>0</v>
      </c>
      <c r="J87" s="163">
        <v>0</v>
      </c>
      <c r="K87" s="163">
        <v>0</v>
      </c>
    </row>
    <row r="88" spans="1:11" s="70" customFormat="1" ht="15.75" customHeight="1" thickBot="1">
      <c r="A88" s="93" t="s">
        <v>290</v>
      </c>
      <c r="B88" s="67" t="s">
        <v>291</v>
      </c>
      <c r="C88" s="97" t="s">
        <v>292</v>
      </c>
      <c r="D88" s="84" t="e">
        <f aca="true" t="shared" si="13" ref="D88:K88">+D63+D67+D72+D75+D81+D87</f>
        <v>#REF!</v>
      </c>
      <c r="E88" s="84" t="e">
        <f t="shared" si="13"/>
        <v>#REF!</v>
      </c>
      <c r="F88" s="84" t="e">
        <f t="shared" si="13"/>
        <v>#REF!</v>
      </c>
      <c r="G88" s="84" t="e">
        <f t="shared" si="13"/>
        <v>#REF!</v>
      </c>
      <c r="H88" s="84" t="e">
        <f t="shared" si="13"/>
        <v>#REF!</v>
      </c>
      <c r="I88" s="158">
        <f t="shared" si="13"/>
        <v>23074400</v>
      </c>
      <c r="J88" s="158">
        <f t="shared" si="13"/>
        <v>11046275</v>
      </c>
      <c r="K88" s="158">
        <f t="shared" si="13"/>
        <v>9407217</v>
      </c>
    </row>
    <row r="89" spans="1:11" s="70" customFormat="1" ht="16.5" customHeight="1" thickBot="1">
      <c r="A89" s="98" t="s">
        <v>293</v>
      </c>
      <c r="B89" s="99"/>
      <c r="C89" s="100" t="s">
        <v>294</v>
      </c>
      <c r="D89" s="84" t="e">
        <f aca="true" t="shared" si="14" ref="D89:K89">+D62+D88</f>
        <v>#REF!</v>
      </c>
      <c r="E89" s="84" t="e">
        <f t="shared" si="14"/>
        <v>#REF!</v>
      </c>
      <c r="F89" s="84" t="e">
        <f t="shared" si="14"/>
        <v>#REF!</v>
      </c>
      <c r="G89" s="84" t="e">
        <f t="shared" si="14"/>
        <v>#REF!</v>
      </c>
      <c r="H89" s="84" t="e">
        <f t="shared" si="14"/>
        <v>#REF!</v>
      </c>
      <c r="I89" s="158">
        <f t="shared" si="14"/>
        <v>23075000</v>
      </c>
      <c r="J89" s="158">
        <f t="shared" si="14"/>
        <v>11049275</v>
      </c>
      <c r="K89" s="158">
        <f t="shared" si="14"/>
        <v>9407420</v>
      </c>
    </row>
    <row r="90" spans="1:6" s="70" customFormat="1" ht="16.5" customHeight="1">
      <c r="A90" s="101"/>
      <c r="B90" s="101"/>
      <c r="C90" s="101"/>
      <c r="D90" s="102"/>
      <c r="E90" s="102"/>
      <c r="F90" s="102"/>
    </row>
    <row r="91" spans="1:10" ht="16.5" customHeight="1">
      <c r="A91" s="218" t="s">
        <v>9</v>
      </c>
      <c r="B91" s="218"/>
      <c r="C91" s="218"/>
      <c r="D91" s="218"/>
      <c r="E91" s="218"/>
      <c r="F91" s="218"/>
      <c r="G91" s="218"/>
      <c r="H91" s="218"/>
      <c r="I91" s="218"/>
      <c r="J91" s="218"/>
    </row>
    <row r="92" spans="1:6" s="104" customFormat="1" ht="16.5" customHeight="1" thickBot="1">
      <c r="A92" s="219" t="s">
        <v>295</v>
      </c>
      <c r="B92" s="219"/>
      <c r="C92" s="219"/>
      <c r="D92" s="103"/>
      <c r="E92" s="103"/>
      <c r="F92" s="103"/>
    </row>
    <row r="93" spans="1:11" ht="42.75" thickBot="1">
      <c r="A93" s="58" t="s">
        <v>45</v>
      </c>
      <c r="B93" s="59" t="s">
        <v>46</v>
      </c>
      <c r="C93" s="60" t="s">
        <v>296</v>
      </c>
      <c r="D93" s="61" t="s">
        <v>48</v>
      </c>
      <c r="E93" s="62" t="s">
        <v>49</v>
      </c>
      <c r="F93" s="63" t="s">
        <v>50</v>
      </c>
      <c r="G93" s="62" t="s">
        <v>51</v>
      </c>
      <c r="H93" s="63" t="s">
        <v>52</v>
      </c>
      <c r="I93" s="63" t="s">
        <v>375</v>
      </c>
      <c r="J93" s="63" t="s">
        <v>51</v>
      </c>
      <c r="K93" s="63" t="s">
        <v>376</v>
      </c>
    </row>
    <row r="94" spans="1:11" s="65" customFormat="1" ht="12" customHeight="1" thickBot="1">
      <c r="A94" s="105">
        <v>1</v>
      </c>
      <c r="B94" s="105">
        <v>2</v>
      </c>
      <c r="C94" s="105">
        <v>3</v>
      </c>
      <c r="D94" s="105">
        <v>4</v>
      </c>
      <c r="E94" s="105">
        <v>5</v>
      </c>
      <c r="F94" s="105">
        <v>6</v>
      </c>
      <c r="G94" s="105">
        <v>7</v>
      </c>
      <c r="H94" s="105">
        <v>8</v>
      </c>
      <c r="I94" s="105"/>
      <c r="J94" s="105">
        <v>9</v>
      </c>
      <c r="K94" s="105"/>
    </row>
    <row r="95" spans="1:11" ht="12" customHeight="1" thickBot="1">
      <c r="A95" s="106" t="s">
        <v>1</v>
      </c>
      <c r="B95" s="107"/>
      <c r="C95" s="108" t="s">
        <v>297</v>
      </c>
      <c r="D95" s="109" t="e">
        <f>SUM(D96:D100)</f>
        <v>#REF!</v>
      </c>
      <c r="E95" s="109" t="e">
        <f>SUM(E96:E100)</f>
        <v>#REF!</v>
      </c>
      <c r="F95" s="109" t="e">
        <f>SUM(F96:F100)</f>
        <v>#REF!</v>
      </c>
      <c r="G95" s="109" t="e">
        <f>SUM(G96:G100)</f>
        <v>#REF!</v>
      </c>
      <c r="H95" s="109" t="e">
        <f>SUM(H96:H100)</f>
        <v>#REF!</v>
      </c>
      <c r="I95" s="109"/>
      <c r="J95" s="164">
        <f>SUM(J96:J100)</f>
        <v>10795275</v>
      </c>
      <c r="K95" s="109"/>
    </row>
    <row r="96" spans="1:11" ht="12" customHeight="1">
      <c r="A96" s="110" t="s">
        <v>55</v>
      </c>
      <c r="B96" s="111" t="s">
        <v>298</v>
      </c>
      <c r="C96" s="112" t="s">
        <v>299</v>
      </c>
      <c r="D96" s="113" t="e">
        <f>#REF!+#REF!+#REF!</f>
        <v>#REF!</v>
      </c>
      <c r="E96" s="113" t="e">
        <f>#REF!+#REF!+#REF!</f>
        <v>#REF!</v>
      </c>
      <c r="F96" s="113" t="e">
        <f>#REF!+#REF!+#REF!</f>
        <v>#REF!</v>
      </c>
      <c r="G96" s="113" t="e">
        <f>#REF!+#REF!+#REF!</f>
        <v>#REF!</v>
      </c>
      <c r="H96" s="113" t="e">
        <f>#REF!+#REF!+#REF!</f>
        <v>#REF!</v>
      </c>
      <c r="I96" s="165">
        <v>17155000</v>
      </c>
      <c r="J96" s="165">
        <v>7407036</v>
      </c>
      <c r="K96" s="165">
        <v>7098236</v>
      </c>
    </row>
    <row r="97" spans="1:11" ht="12" customHeight="1">
      <c r="A97" s="75" t="s">
        <v>58</v>
      </c>
      <c r="B97" s="76" t="s">
        <v>300</v>
      </c>
      <c r="C97" s="114" t="s">
        <v>301</v>
      </c>
      <c r="D97" s="78" t="e">
        <f>#REF!+#REF!+#REF!</f>
        <v>#REF!</v>
      </c>
      <c r="E97" s="78" t="e">
        <f>#REF!+#REF!+#REF!</f>
        <v>#REF!</v>
      </c>
      <c r="F97" s="78" t="e">
        <f>#REF!+#REF!+#REF!</f>
        <v>#REF!</v>
      </c>
      <c r="G97" s="78" t="e">
        <f>#REF!+#REF!+#REF!</f>
        <v>#REF!</v>
      </c>
      <c r="H97" s="78" t="e">
        <f>#REF!+#REF!+#REF!</f>
        <v>#REF!</v>
      </c>
      <c r="I97" s="82">
        <v>3300000</v>
      </c>
      <c r="J97" s="82">
        <v>1514087</v>
      </c>
      <c r="K97" s="82">
        <v>1514087</v>
      </c>
    </row>
    <row r="98" spans="1:11" ht="12" customHeight="1">
      <c r="A98" s="75" t="s">
        <v>61</v>
      </c>
      <c r="B98" s="76" t="s">
        <v>302</v>
      </c>
      <c r="C98" s="114" t="s">
        <v>303</v>
      </c>
      <c r="D98" s="115" t="e">
        <f>#REF!+#REF!+#REF!</f>
        <v>#REF!</v>
      </c>
      <c r="E98" s="115" t="e">
        <f>#REF!+#REF!+#REF!</f>
        <v>#REF!</v>
      </c>
      <c r="F98" s="115" t="e">
        <f>#REF!+#REF!+#REF!</f>
        <v>#REF!</v>
      </c>
      <c r="G98" s="115" t="e">
        <f>#REF!+#REF!+#REF!</f>
        <v>#REF!</v>
      </c>
      <c r="H98" s="115" t="e">
        <f>#REF!+#REF!+#REF!</f>
        <v>#REF!</v>
      </c>
      <c r="I98" s="88">
        <v>2620000</v>
      </c>
      <c r="J98" s="88">
        <v>1874152</v>
      </c>
      <c r="K98" s="88">
        <v>660099</v>
      </c>
    </row>
    <row r="99" spans="1:11" ht="12" customHeight="1">
      <c r="A99" s="75" t="s">
        <v>64</v>
      </c>
      <c r="B99" s="76" t="s">
        <v>304</v>
      </c>
      <c r="C99" s="116" t="s">
        <v>305</v>
      </c>
      <c r="D99" s="115" t="e">
        <f>#REF!+#REF!+#REF!</f>
        <v>#REF!</v>
      </c>
      <c r="E99" s="115" t="e">
        <f>#REF!+#REF!+#REF!</f>
        <v>#REF!</v>
      </c>
      <c r="F99" s="115" t="e">
        <f>#REF!+#REF!+#REF!</f>
        <v>#REF!</v>
      </c>
      <c r="G99" s="115" t="e">
        <f>#REF!+#REF!+#REF!</f>
        <v>#REF!</v>
      </c>
      <c r="H99" s="115" t="e">
        <f>#REF!+#REF!+#REF!</f>
        <v>#REF!</v>
      </c>
      <c r="I99" s="88">
        <v>0</v>
      </c>
      <c r="J99" s="88">
        <v>0</v>
      </c>
      <c r="K99" s="88">
        <v>0</v>
      </c>
    </row>
    <row r="100" spans="1:11" ht="12" customHeight="1" thickBot="1">
      <c r="A100" s="75" t="s">
        <v>306</v>
      </c>
      <c r="B100" s="117" t="s">
        <v>307</v>
      </c>
      <c r="C100" s="118" t="s">
        <v>25</v>
      </c>
      <c r="D100" s="115" t="e">
        <f>#REF!+#REF!+#REF!</f>
        <v>#REF!</v>
      </c>
      <c r="E100" s="115" t="e">
        <f>#REF!+#REF!+#REF!</f>
        <v>#REF!</v>
      </c>
      <c r="F100" s="115" t="e">
        <f>#REF!+#REF!+#REF!</f>
        <v>#REF!</v>
      </c>
      <c r="G100" s="115" t="e">
        <f>#REF!+#REF!+#REF!</f>
        <v>#REF!</v>
      </c>
      <c r="H100" s="115" t="e">
        <f>#REF!+#REF!+#REF!</f>
        <v>#REF!</v>
      </c>
      <c r="I100" s="88">
        <v>0</v>
      </c>
      <c r="J100" s="88">
        <v>0</v>
      </c>
      <c r="K100" s="88">
        <v>0</v>
      </c>
    </row>
    <row r="101" spans="1:11" ht="12" customHeight="1" thickBot="1">
      <c r="A101" s="66" t="s">
        <v>2</v>
      </c>
      <c r="B101" s="67"/>
      <c r="C101" s="119" t="s">
        <v>308</v>
      </c>
      <c r="D101" s="69" t="e">
        <f aca="true" t="shared" si="15" ref="D101:K101">+D102+D104+D106</f>
        <v>#REF!</v>
      </c>
      <c r="E101" s="69" t="e">
        <f t="shared" si="15"/>
        <v>#REF!</v>
      </c>
      <c r="F101" s="69" t="e">
        <f t="shared" si="15"/>
        <v>#REF!</v>
      </c>
      <c r="G101" s="69" t="e">
        <f t="shared" si="15"/>
        <v>#REF!</v>
      </c>
      <c r="H101" s="69" t="e">
        <f t="shared" si="15"/>
        <v>#REF!</v>
      </c>
      <c r="I101" s="157">
        <f t="shared" si="15"/>
        <v>0</v>
      </c>
      <c r="J101" s="157">
        <f t="shared" si="15"/>
        <v>254000</v>
      </c>
      <c r="K101" s="157">
        <f t="shared" si="15"/>
        <v>0</v>
      </c>
    </row>
    <row r="102" spans="1:11" ht="12" customHeight="1">
      <c r="A102" s="71" t="s">
        <v>74</v>
      </c>
      <c r="B102" s="72" t="s">
        <v>309</v>
      </c>
      <c r="C102" s="114" t="s">
        <v>37</v>
      </c>
      <c r="D102" s="74" t="e">
        <f>#REF!+#REF!+#REF!</f>
        <v>#REF!</v>
      </c>
      <c r="E102" s="74" t="e">
        <f>#REF!+#REF!+#REF!</f>
        <v>#REF!</v>
      </c>
      <c r="F102" s="74" t="e">
        <f>#REF!+#REF!+#REF!</f>
        <v>#REF!</v>
      </c>
      <c r="G102" s="74" t="e">
        <f>#REF!+#REF!+#REF!</f>
        <v>#REF!</v>
      </c>
      <c r="H102" s="74" t="e">
        <f>#REF!+#REF!+#REF!</f>
        <v>#REF!</v>
      </c>
      <c r="I102" s="91">
        <v>0</v>
      </c>
      <c r="J102" s="91">
        <v>254000</v>
      </c>
      <c r="K102" s="91">
        <v>0</v>
      </c>
    </row>
    <row r="103" spans="1:11" ht="12" customHeight="1">
      <c r="A103" s="71" t="s">
        <v>77</v>
      </c>
      <c r="B103" s="120" t="s">
        <v>309</v>
      </c>
      <c r="C103" s="121" t="s">
        <v>310</v>
      </c>
      <c r="D103" s="74" t="e">
        <f>#REF!+#REF!+#REF!</f>
        <v>#REF!</v>
      </c>
      <c r="E103" s="74" t="e">
        <f>#REF!+#REF!+#REF!</f>
        <v>#REF!</v>
      </c>
      <c r="F103" s="74" t="e">
        <f>#REF!+#REF!+#REF!</f>
        <v>#REF!</v>
      </c>
      <c r="G103" s="74" t="e">
        <f>#REF!+#REF!+#REF!</f>
        <v>#REF!</v>
      </c>
      <c r="H103" s="74" t="e">
        <f>#REF!+#REF!+#REF!</f>
        <v>#REF!</v>
      </c>
      <c r="I103" s="91">
        <v>0</v>
      </c>
      <c r="J103" s="91">
        <v>0</v>
      </c>
      <c r="K103" s="91">
        <v>0</v>
      </c>
    </row>
    <row r="104" spans="1:11" ht="12" customHeight="1">
      <c r="A104" s="71" t="s">
        <v>80</v>
      </c>
      <c r="B104" s="120" t="s">
        <v>311</v>
      </c>
      <c r="C104" s="121" t="s">
        <v>32</v>
      </c>
      <c r="D104" s="78" t="e">
        <f>#REF!+#REF!+#REF!</f>
        <v>#REF!</v>
      </c>
      <c r="E104" s="78" t="e">
        <f>#REF!+#REF!+#REF!</f>
        <v>#REF!</v>
      </c>
      <c r="F104" s="78" t="e">
        <f>#REF!+#REF!+#REF!</f>
        <v>#REF!</v>
      </c>
      <c r="G104" s="78" t="e">
        <f>#REF!+#REF!+#REF!</f>
        <v>#REF!</v>
      </c>
      <c r="H104" s="78" t="e">
        <f>#REF!+#REF!+#REF!</f>
        <v>#REF!</v>
      </c>
      <c r="I104" s="82">
        <v>0</v>
      </c>
      <c r="J104" s="82">
        <v>0</v>
      </c>
      <c r="K104" s="82">
        <v>0</v>
      </c>
    </row>
    <row r="105" spans="1:11" ht="12" customHeight="1">
      <c r="A105" s="71" t="s">
        <v>83</v>
      </c>
      <c r="B105" s="120" t="s">
        <v>311</v>
      </c>
      <c r="C105" s="121" t="s">
        <v>312</v>
      </c>
      <c r="D105" s="122" t="e">
        <f>#REF!+#REF!+#REF!</f>
        <v>#REF!</v>
      </c>
      <c r="E105" s="122" t="e">
        <f>#REF!+#REF!+#REF!</f>
        <v>#REF!</v>
      </c>
      <c r="F105" s="122" t="e">
        <f>#REF!+#REF!+#REF!</f>
        <v>#REF!</v>
      </c>
      <c r="G105" s="122" t="e">
        <f>#REF!+#REF!+#REF!</f>
        <v>#REF!</v>
      </c>
      <c r="H105" s="122" t="e">
        <f>#REF!+#REF!+#REF!</f>
        <v>#REF!</v>
      </c>
      <c r="I105" s="166">
        <v>0</v>
      </c>
      <c r="J105" s="166">
        <v>0</v>
      </c>
      <c r="K105" s="166">
        <v>0</v>
      </c>
    </row>
    <row r="106" spans="1:11" ht="12" customHeight="1" thickBot="1">
      <c r="A106" s="71" t="s">
        <v>86</v>
      </c>
      <c r="B106" s="92" t="s">
        <v>313</v>
      </c>
      <c r="C106" s="123" t="s">
        <v>314</v>
      </c>
      <c r="D106" s="122" t="e">
        <f>#REF!+#REF!+#REF!</f>
        <v>#REF!</v>
      </c>
      <c r="E106" s="122" t="e">
        <f>#REF!+#REF!+#REF!</f>
        <v>#REF!</v>
      </c>
      <c r="F106" s="122" t="e">
        <f>#REF!+#REF!+#REF!</f>
        <v>#REF!</v>
      </c>
      <c r="G106" s="122" t="e">
        <f>#REF!+#REF!+#REF!</f>
        <v>#REF!</v>
      </c>
      <c r="H106" s="122" t="e">
        <f>#REF!+#REF!+#REF!</f>
        <v>#REF!</v>
      </c>
      <c r="I106" s="166">
        <v>0</v>
      </c>
      <c r="J106" s="166">
        <v>0</v>
      </c>
      <c r="K106" s="166">
        <v>0</v>
      </c>
    </row>
    <row r="107" spans="1:11" ht="12" customHeight="1" thickBot="1">
      <c r="A107" s="66" t="s">
        <v>3</v>
      </c>
      <c r="B107" s="67" t="s">
        <v>315</v>
      </c>
      <c r="C107" s="124" t="s">
        <v>316</v>
      </c>
      <c r="D107" s="69" t="e">
        <f aca="true" t="shared" si="16" ref="D107:K107">+D108+D110+D109</f>
        <v>#REF!</v>
      </c>
      <c r="E107" s="69" t="e">
        <f t="shared" si="16"/>
        <v>#REF!</v>
      </c>
      <c r="F107" s="69" t="e">
        <f t="shared" si="16"/>
        <v>#REF!</v>
      </c>
      <c r="G107" s="69" t="e">
        <f t="shared" si="16"/>
        <v>#REF!</v>
      </c>
      <c r="H107" s="69" t="e">
        <f t="shared" si="16"/>
        <v>#REF!</v>
      </c>
      <c r="I107" s="157">
        <f t="shared" si="16"/>
        <v>0</v>
      </c>
      <c r="J107" s="157">
        <f t="shared" si="16"/>
        <v>0</v>
      </c>
      <c r="K107" s="157">
        <f t="shared" si="16"/>
        <v>0</v>
      </c>
    </row>
    <row r="108" spans="1:11" ht="12" customHeight="1">
      <c r="A108" s="71" t="s">
        <v>91</v>
      </c>
      <c r="B108" s="72" t="s">
        <v>315</v>
      </c>
      <c r="C108" s="125" t="s">
        <v>317</v>
      </c>
      <c r="D108" s="74" t="e">
        <f>#REF!+#REF!+#REF!</f>
        <v>#REF!</v>
      </c>
      <c r="E108" s="74" t="e">
        <f>#REF!+#REF!+#REF!</f>
        <v>#REF!</v>
      </c>
      <c r="F108" s="74" t="e">
        <f>#REF!+#REF!+#REF!</f>
        <v>#REF!</v>
      </c>
      <c r="G108" s="74" t="e">
        <f>#REF!+#REF!+#REF!</f>
        <v>#REF!</v>
      </c>
      <c r="H108" s="74" t="e">
        <f>#REF!+#REF!+#REF!</f>
        <v>#REF!</v>
      </c>
      <c r="I108" s="91">
        <v>0</v>
      </c>
      <c r="J108" s="91">
        <v>0</v>
      </c>
      <c r="K108" s="91">
        <v>0</v>
      </c>
    </row>
    <row r="109" spans="1:11" ht="12" customHeight="1">
      <c r="A109" s="126"/>
      <c r="B109" s="92" t="s">
        <v>315</v>
      </c>
      <c r="C109" s="127" t="s">
        <v>318</v>
      </c>
      <c r="D109" s="115" t="e">
        <f>#REF!+#REF!+#REF!</f>
        <v>#REF!</v>
      </c>
      <c r="E109" s="115" t="e">
        <f>#REF!+#REF!+#REF!</f>
        <v>#REF!</v>
      </c>
      <c r="F109" s="115" t="e">
        <f>#REF!+#REF!+#REF!</f>
        <v>#REF!</v>
      </c>
      <c r="G109" s="115" t="e">
        <f>#REF!+#REF!+#REF!</f>
        <v>#REF!</v>
      </c>
      <c r="H109" s="115" t="e">
        <f>#REF!+#REF!+#REF!</f>
        <v>#REF!</v>
      </c>
      <c r="I109" s="88">
        <v>0</v>
      </c>
      <c r="J109" s="88">
        <v>0</v>
      </c>
      <c r="K109" s="88">
        <v>0</v>
      </c>
    </row>
    <row r="110" spans="1:11" ht="12" customHeight="1" thickBot="1">
      <c r="A110" s="79" t="s">
        <v>94</v>
      </c>
      <c r="B110" s="80" t="s">
        <v>315</v>
      </c>
      <c r="C110" s="121" t="s">
        <v>319</v>
      </c>
      <c r="D110" s="115" t="e">
        <f>#REF!+#REF!+#REF!</f>
        <v>#REF!</v>
      </c>
      <c r="E110" s="115" t="e">
        <f>#REF!+#REF!+#REF!</f>
        <v>#REF!</v>
      </c>
      <c r="F110" s="115" t="e">
        <f>#REF!+#REF!+#REF!</f>
        <v>#REF!</v>
      </c>
      <c r="G110" s="115" t="e">
        <f>#REF!+#REF!+#REF!</f>
        <v>#REF!</v>
      </c>
      <c r="H110" s="115" t="e">
        <f>#REF!+#REF!+#REF!</f>
        <v>#REF!</v>
      </c>
      <c r="I110" s="88">
        <v>0</v>
      </c>
      <c r="J110" s="88">
        <v>0</v>
      </c>
      <c r="K110" s="88">
        <v>0</v>
      </c>
    </row>
    <row r="111" spans="1:11" ht="12" customHeight="1" thickBot="1">
      <c r="A111" s="66" t="s">
        <v>4</v>
      </c>
      <c r="B111" s="67"/>
      <c r="C111" s="124" t="s">
        <v>320</v>
      </c>
      <c r="D111" s="69" t="e">
        <f aca="true" t="shared" si="17" ref="D111:K111">+D95+D101+D107</f>
        <v>#REF!</v>
      </c>
      <c r="E111" s="69" t="e">
        <f t="shared" si="17"/>
        <v>#REF!</v>
      </c>
      <c r="F111" s="69" t="e">
        <f t="shared" si="17"/>
        <v>#REF!</v>
      </c>
      <c r="G111" s="69" t="e">
        <f t="shared" si="17"/>
        <v>#REF!</v>
      </c>
      <c r="H111" s="69" t="e">
        <f t="shared" si="17"/>
        <v>#REF!</v>
      </c>
      <c r="I111" s="157">
        <f t="shared" si="17"/>
        <v>0</v>
      </c>
      <c r="J111" s="157">
        <f t="shared" si="17"/>
        <v>11049275</v>
      </c>
      <c r="K111" s="157">
        <f t="shared" si="17"/>
        <v>0</v>
      </c>
    </row>
    <row r="112" spans="1:11" ht="12" customHeight="1" thickBot="1">
      <c r="A112" s="66" t="s">
        <v>5</v>
      </c>
      <c r="B112" s="67"/>
      <c r="C112" s="124" t="s">
        <v>321</v>
      </c>
      <c r="D112" s="69" t="e">
        <f aca="true" t="shared" si="18" ref="D112:K112">+D113+D114+D115</f>
        <v>#REF!</v>
      </c>
      <c r="E112" s="69" t="e">
        <f t="shared" si="18"/>
        <v>#REF!</v>
      </c>
      <c r="F112" s="69" t="e">
        <f t="shared" si="18"/>
        <v>#REF!</v>
      </c>
      <c r="G112" s="69" t="e">
        <f t="shared" si="18"/>
        <v>#REF!</v>
      </c>
      <c r="H112" s="69" t="e">
        <f t="shared" si="18"/>
        <v>#REF!</v>
      </c>
      <c r="I112" s="157">
        <f t="shared" si="18"/>
        <v>0</v>
      </c>
      <c r="J112" s="157">
        <f t="shared" si="18"/>
        <v>0</v>
      </c>
      <c r="K112" s="157">
        <f t="shared" si="18"/>
        <v>0</v>
      </c>
    </row>
    <row r="113" spans="1:11" ht="12" customHeight="1">
      <c r="A113" s="71" t="s">
        <v>132</v>
      </c>
      <c r="B113" s="72" t="s">
        <v>322</v>
      </c>
      <c r="C113" s="125" t="s">
        <v>323</v>
      </c>
      <c r="D113" s="122" t="e">
        <f>#REF!+#REF!+#REF!</f>
        <v>#REF!</v>
      </c>
      <c r="E113" s="122" t="e">
        <f>#REF!+#REF!+#REF!</f>
        <v>#REF!</v>
      </c>
      <c r="F113" s="122" t="e">
        <f>#REF!+#REF!+#REF!</f>
        <v>#REF!</v>
      </c>
      <c r="G113" s="122" t="e">
        <f>#REF!+#REF!+#REF!</f>
        <v>#REF!</v>
      </c>
      <c r="H113" s="122" t="e">
        <f>#REF!+#REF!+#REF!</f>
        <v>#REF!</v>
      </c>
      <c r="I113" s="166">
        <v>0</v>
      </c>
      <c r="J113" s="166">
        <v>0</v>
      </c>
      <c r="K113" s="166">
        <v>0</v>
      </c>
    </row>
    <row r="114" spans="1:11" ht="12" customHeight="1">
      <c r="A114" s="71" t="s">
        <v>135</v>
      </c>
      <c r="B114" s="72" t="s">
        <v>324</v>
      </c>
      <c r="C114" s="125" t="s">
        <v>325</v>
      </c>
      <c r="D114" s="122" t="e">
        <f>#REF!+#REF!+#REF!</f>
        <v>#REF!</v>
      </c>
      <c r="E114" s="122" t="e">
        <f>#REF!+#REF!+#REF!</f>
        <v>#REF!</v>
      </c>
      <c r="F114" s="122" t="e">
        <f>#REF!+#REF!+#REF!</f>
        <v>#REF!</v>
      </c>
      <c r="G114" s="122" t="e">
        <f>#REF!+#REF!+#REF!</f>
        <v>#REF!</v>
      </c>
      <c r="H114" s="122" t="e">
        <f>#REF!+#REF!+#REF!</f>
        <v>#REF!</v>
      </c>
      <c r="I114" s="166">
        <v>0</v>
      </c>
      <c r="J114" s="166">
        <v>0</v>
      </c>
      <c r="K114" s="166">
        <v>0</v>
      </c>
    </row>
    <row r="115" spans="1:11" ht="12" customHeight="1" thickBot="1">
      <c r="A115" s="126" t="s">
        <v>138</v>
      </c>
      <c r="B115" s="92" t="s">
        <v>326</v>
      </c>
      <c r="C115" s="128" t="s">
        <v>327</v>
      </c>
      <c r="D115" s="122" t="e">
        <f>#REF!+#REF!+#REF!</f>
        <v>#REF!</v>
      </c>
      <c r="E115" s="122" t="e">
        <f>#REF!+#REF!+#REF!</f>
        <v>#REF!</v>
      </c>
      <c r="F115" s="122" t="e">
        <f>#REF!+#REF!+#REF!</f>
        <v>#REF!</v>
      </c>
      <c r="G115" s="122" t="e">
        <f>#REF!+#REF!+#REF!</f>
        <v>#REF!</v>
      </c>
      <c r="H115" s="122" t="e">
        <f>#REF!+#REF!+#REF!</f>
        <v>#REF!</v>
      </c>
      <c r="I115" s="166">
        <v>0</v>
      </c>
      <c r="J115" s="166">
        <v>0</v>
      </c>
      <c r="K115" s="166">
        <v>0</v>
      </c>
    </row>
    <row r="116" spans="1:11" ht="12" customHeight="1" thickBot="1">
      <c r="A116" s="66" t="s">
        <v>6</v>
      </c>
      <c r="B116" s="67" t="s">
        <v>328</v>
      </c>
      <c r="C116" s="124" t="s">
        <v>329</v>
      </c>
      <c r="D116" s="69" t="e">
        <f aca="true" t="shared" si="19" ref="D116:K116">+D117+D118+D119+D120</f>
        <v>#REF!</v>
      </c>
      <c r="E116" s="69" t="e">
        <f t="shared" si="19"/>
        <v>#REF!</v>
      </c>
      <c r="F116" s="69" t="e">
        <f t="shared" si="19"/>
        <v>#REF!</v>
      </c>
      <c r="G116" s="69" t="e">
        <f t="shared" si="19"/>
        <v>#REF!</v>
      </c>
      <c r="H116" s="69" t="e">
        <f t="shared" si="19"/>
        <v>#REF!</v>
      </c>
      <c r="I116" s="157">
        <f t="shared" si="19"/>
        <v>0</v>
      </c>
      <c r="J116" s="157">
        <f t="shared" si="19"/>
        <v>0</v>
      </c>
      <c r="K116" s="157">
        <f t="shared" si="19"/>
        <v>0</v>
      </c>
    </row>
    <row r="117" spans="1:11" ht="12" customHeight="1">
      <c r="A117" s="71" t="s">
        <v>164</v>
      </c>
      <c r="B117" s="72" t="s">
        <v>330</v>
      </c>
      <c r="C117" s="125" t="s">
        <v>331</v>
      </c>
      <c r="D117" s="122" t="e">
        <f>#REF!+#REF!+#REF!</f>
        <v>#REF!</v>
      </c>
      <c r="E117" s="122" t="e">
        <f>#REF!+#REF!+#REF!</f>
        <v>#REF!</v>
      </c>
      <c r="F117" s="122" t="e">
        <f>#REF!+#REF!+#REF!</f>
        <v>#REF!</v>
      </c>
      <c r="G117" s="122" t="e">
        <f>#REF!+#REF!+#REF!</f>
        <v>#REF!</v>
      </c>
      <c r="H117" s="122" t="e">
        <f>#REF!+#REF!+#REF!</f>
        <v>#REF!</v>
      </c>
      <c r="I117" s="166">
        <v>0</v>
      </c>
      <c r="J117" s="166">
        <v>0</v>
      </c>
      <c r="K117" s="166">
        <v>0</v>
      </c>
    </row>
    <row r="118" spans="1:11" ht="12" customHeight="1">
      <c r="A118" s="71" t="s">
        <v>167</v>
      </c>
      <c r="B118" s="72" t="s">
        <v>332</v>
      </c>
      <c r="C118" s="125" t="s">
        <v>333</v>
      </c>
      <c r="D118" s="122" t="e">
        <f>#REF!+#REF!+#REF!</f>
        <v>#REF!</v>
      </c>
      <c r="E118" s="122" t="e">
        <f>#REF!+#REF!+#REF!</f>
        <v>#REF!</v>
      </c>
      <c r="F118" s="122" t="e">
        <f>#REF!+#REF!+#REF!</f>
        <v>#REF!</v>
      </c>
      <c r="G118" s="122" t="e">
        <f>#REF!+#REF!+#REF!</f>
        <v>#REF!</v>
      </c>
      <c r="H118" s="122" t="e">
        <f>#REF!+#REF!+#REF!</f>
        <v>#REF!</v>
      </c>
      <c r="I118" s="166">
        <v>0</v>
      </c>
      <c r="J118" s="166">
        <v>0</v>
      </c>
      <c r="K118" s="166">
        <v>0</v>
      </c>
    </row>
    <row r="119" spans="1:11" ht="12" customHeight="1">
      <c r="A119" s="71" t="s">
        <v>170</v>
      </c>
      <c r="B119" s="72" t="s">
        <v>334</v>
      </c>
      <c r="C119" s="125" t="s">
        <v>335</v>
      </c>
      <c r="D119" s="122" t="e">
        <f>#REF!+#REF!+#REF!</f>
        <v>#REF!</v>
      </c>
      <c r="E119" s="122" t="e">
        <f>#REF!+#REF!+#REF!</f>
        <v>#REF!</v>
      </c>
      <c r="F119" s="122" t="e">
        <f>#REF!+#REF!+#REF!</f>
        <v>#REF!</v>
      </c>
      <c r="G119" s="122" t="e">
        <f>#REF!+#REF!+#REF!</f>
        <v>#REF!</v>
      </c>
      <c r="H119" s="122" t="e">
        <f>#REF!+#REF!+#REF!</f>
        <v>#REF!</v>
      </c>
      <c r="I119" s="166">
        <v>0</v>
      </c>
      <c r="J119" s="166">
        <v>0</v>
      </c>
      <c r="K119" s="166">
        <v>0</v>
      </c>
    </row>
    <row r="120" spans="1:11" ht="12" customHeight="1" thickBot="1">
      <c r="A120" s="126" t="s">
        <v>173</v>
      </c>
      <c r="B120" s="92" t="s">
        <v>336</v>
      </c>
      <c r="C120" s="128" t="s">
        <v>337</v>
      </c>
      <c r="D120" s="122" t="e">
        <f>#REF!+#REF!+#REF!</f>
        <v>#REF!</v>
      </c>
      <c r="E120" s="122" t="e">
        <f>#REF!+#REF!+#REF!</f>
        <v>#REF!</v>
      </c>
      <c r="F120" s="122" t="e">
        <f>#REF!+#REF!+#REF!</f>
        <v>#REF!</v>
      </c>
      <c r="G120" s="122" t="e">
        <f>#REF!+#REF!+#REF!</f>
        <v>#REF!</v>
      </c>
      <c r="H120" s="122" t="e">
        <f>#REF!+#REF!+#REF!</f>
        <v>#REF!</v>
      </c>
      <c r="I120" s="166">
        <v>0</v>
      </c>
      <c r="J120" s="166">
        <v>0</v>
      </c>
      <c r="K120" s="166">
        <v>0</v>
      </c>
    </row>
    <row r="121" spans="1:11" ht="12" customHeight="1" thickBot="1">
      <c r="A121" s="66" t="s">
        <v>7</v>
      </c>
      <c r="B121" s="67"/>
      <c r="C121" s="124" t="s">
        <v>338</v>
      </c>
      <c r="D121" s="84" t="e">
        <f>+D122+D123+D125+D126</f>
        <v>#REF!</v>
      </c>
      <c r="E121" s="84" t="e">
        <f>+E122+E123+E125+E126</f>
        <v>#REF!</v>
      </c>
      <c r="F121" s="84" t="e">
        <f>+F122+F123+F125+F126</f>
        <v>#REF!</v>
      </c>
      <c r="G121" s="84" t="e">
        <f>+G122+G123+G125+G126</f>
        <v>#REF!</v>
      </c>
      <c r="H121" s="84" t="e">
        <f>+H122+H123+H125+H126</f>
        <v>#REF!</v>
      </c>
      <c r="I121" s="158">
        <f>+I122+I123+I125+I126+I124</f>
        <v>0</v>
      </c>
      <c r="J121" s="158">
        <f>+J122+J123+J125+J126+J124</f>
        <v>0</v>
      </c>
      <c r="K121" s="158">
        <f>+K122+K123+K125+K126+K124</f>
        <v>0</v>
      </c>
    </row>
    <row r="122" spans="1:11" ht="12" customHeight="1">
      <c r="A122" s="71" t="s">
        <v>339</v>
      </c>
      <c r="B122" s="72" t="s">
        <v>340</v>
      </c>
      <c r="C122" s="125" t="s">
        <v>341</v>
      </c>
      <c r="D122" s="122" t="e">
        <f>#REF!+#REF!+#REF!</f>
        <v>#REF!</v>
      </c>
      <c r="E122" s="122" t="e">
        <f>#REF!+#REF!+#REF!</f>
        <v>#REF!</v>
      </c>
      <c r="F122" s="122" t="e">
        <f>#REF!+#REF!+#REF!</f>
        <v>#REF!</v>
      </c>
      <c r="G122" s="122" t="e">
        <f>#REF!+#REF!+#REF!</f>
        <v>#REF!</v>
      </c>
      <c r="H122" s="122" t="e">
        <f>#REF!+#REF!+#REF!</f>
        <v>#REF!</v>
      </c>
      <c r="I122" s="166">
        <v>0</v>
      </c>
      <c r="J122" s="166">
        <v>0</v>
      </c>
      <c r="K122" s="166">
        <v>0</v>
      </c>
    </row>
    <row r="123" spans="1:11" ht="12" customHeight="1">
      <c r="A123" s="71" t="s">
        <v>342</v>
      </c>
      <c r="B123" s="72" t="s">
        <v>343</v>
      </c>
      <c r="C123" s="125" t="s">
        <v>344</v>
      </c>
      <c r="D123" s="122" t="e">
        <f>#REF!+#REF!+#REF!</f>
        <v>#REF!</v>
      </c>
      <c r="E123" s="122" t="e">
        <f>#REF!+#REF!+#REF!</f>
        <v>#REF!</v>
      </c>
      <c r="F123" s="122" t="e">
        <f>#REF!+#REF!+#REF!</f>
        <v>#REF!</v>
      </c>
      <c r="G123" s="122" t="e">
        <f>#REF!+#REF!+#REF!</f>
        <v>#REF!</v>
      </c>
      <c r="H123" s="122" t="e">
        <f>#REF!+#REF!+#REF!</f>
        <v>#REF!</v>
      </c>
      <c r="I123" s="166">
        <v>0</v>
      </c>
      <c r="J123" s="166">
        <v>0</v>
      </c>
      <c r="K123" s="166">
        <v>0</v>
      </c>
    </row>
    <row r="124" spans="1:11" ht="12" customHeight="1">
      <c r="A124" s="71" t="s">
        <v>345</v>
      </c>
      <c r="B124" s="72" t="s">
        <v>346</v>
      </c>
      <c r="C124" s="125" t="s">
        <v>347</v>
      </c>
      <c r="D124" s="122" t="e">
        <f>#REF!+#REF!+#REF!</f>
        <v>#REF!</v>
      </c>
      <c r="E124" s="122" t="e">
        <f>#REF!+#REF!+#REF!</f>
        <v>#REF!</v>
      </c>
      <c r="F124" s="122" t="e">
        <f>#REF!+#REF!+#REF!</f>
        <v>#REF!</v>
      </c>
      <c r="G124" s="122" t="e">
        <f>#REF!+#REF!+#REF!</f>
        <v>#REF!</v>
      </c>
      <c r="H124" s="122" t="e">
        <f>#REF!+#REF!+#REF!</f>
        <v>#REF!</v>
      </c>
      <c r="I124" s="166">
        <v>0</v>
      </c>
      <c r="J124" s="166">
        <v>0</v>
      </c>
      <c r="K124" s="166">
        <v>0</v>
      </c>
    </row>
    <row r="125" spans="1:11" ht="12" customHeight="1">
      <c r="A125" s="71" t="s">
        <v>348</v>
      </c>
      <c r="B125" s="72" t="s">
        <v>349</v>
      </c>
      <c r="C125" s="125" t="s">
        <v>350</v>
      </c>
      <c r="D125" s="122" t="e">
        <f>#REF!+#REF!+#REF!</f>
        <v>#REF!</v>
      </c>
      <c r="E125" s="122" t="e">
        <f>#REF!+#REF!+#REF!</f>
        <v>#REF!</v>
      </c>
      <c r="F125" s="122" t="e">
        <f>#REF!+#REF!+#REF!</f>
        <v>#REF!</v>
      </c>
      <c r="G125" s="122" t="e">
        <f>#REF!+#REF!+#REF!</f>
        <v>#REF!</v>
      </c>
      <c r="H125" s="122" t="e">
        <f>#REF!+#REF!+#REF!</f>
        <v>#REF!</v>
      </c>
      <c r="I125" s="166">
        <v>0</v>
      </c>
      <c r="J125" s="166">
        <v>0</v>
      </c>
      <c r="K125" s="166">
        <v>0</v>
      </c>
    </row>
    <row r="126" spans="1:11" ht="12" customHeight="1" thickBot="1">
      <c r="A126" s="126" t="s">
        <v>351</v>
      </c>
      <c r="B126" s="92" t="s">
        <v>352</v>
      </c>
      <c r="C126" s="128" t="s">
        <v>353</v>
      </c>
      <c r="D126" s="122" t="e">
        <f>#REF!+#REF!+#REF!</f>
        <v>#REF!</v>
      </c>
      <c r="E126" s="122" t="e">
        <f>#REF!+#REF!+#REF!</f>
        <v>#REF!</v>
      </c>
      <c r="F126" s="122" t="e">
        <f>#REF!+#REF!+#REF!</f>
        <v>#REF!</v>
      </c>
      <c r="G126" s="122" t="e">
        <f>#REF!+#REF!+#REF!</f>
        <v>#REF!</v>
      </c>
      <c r="H126" s="122" t="e">
        <f>#REF!+#REF!+#REF!</f>
        <v>#REF!</v>
      </c>
      <c r="I126" s="166">
        <v>0</v>
      </c>
      <c r="J126" s="166">
        <v>0</v>
      </c>
      <c r="K126" s="166">
        <v>0</v>
      </c>
    </row>
    <row r="127" spans="1:11" ht="12" customHeight="1" thickBot="1">
      <c r="A127" s="66" t="s">
        <v>8</v>
      </c>
      <c r="B127" s="67" t="s">
        <v>354</v>
      </c>
      <c r="C127" s="124" t="s">
        <v>355</v>
      </c>
      <c r="D127" s="129" t="e">
        <f aca="true" t="shared" si="20" ref="D127:K127">+D128+D129+D130+D131</f>
        <v>#REF!</v>
      </c>
      <c r="E127" s="129" t="e">
        <f t="shared" si="20"/>
        <v>#REF!</v>
      </c>
      <c r="F127" s="129" t="e">
        <f t="shared" si="20"/>
        <v>#REF!</v>
      </c>
      <c r="G127" s="129" t="e">
        <f t="shared" si="20"/>
        <v>#REF!</v>
      </c>
      <c r="H127" s="129" t="e">
        <f t="shared" si="20"/>
        <v>#REF!</v>
      </c>
      <c r="I127" s="167">
        <f t="shared" si="20"/>
        <v>0</v>
      </c>
      <c r="J127" s="167">
        <f t="shared" si="20"/>
        <v>0</v>
      </c>
      <c r="K127" s="167">
        <f t="shared" si="20"/>
        <v>0</v>
      </c>
    </row>
    <row r="128" spans="1:11" ht="12" customHeight="1">
      <c r="A128" s="71" t="s">
        <v>356</v>
      </c>
      <c r="B128" s="72" t="s">
        <v>357</v>
      </c>
      <c r="C128" s="125" t="s">
        <v>358</v>
      </c>
      <c r="D128" s="122" t="e">
        <f>#REF!+#REF!+#REF!</f>
        <v>#REF!</v>
      </c>
      <c r="E128" s="122" t="e">
        <f>#REF!+#REF!+#REF!</f>
        <v>#REF!</v>
      </c>
      <c r="F128" s="122" t="e">
        <f>#REF!+#REF!+#REF!</f>
        <v>#REF!</v>
      </c>
      <c r="G128" s="122" t="e">
        <f>#REF!+#REF!+#REF!</f>
        <v>#REF!</v>
      </c>
      <c r="H128" s="122" t="e">
        <f>#REF!+#REF!+#REF!</f>
        <v>#REF!</v>
      </c>
      <c r="I128" s="166">
        <v>0</v>
      </c>
      <c r="J128" s="166">
        <v>0</v>
      </c>
      <c r="K128" s="166">
        <v>0</v>
      </c>
    </row>
    <row r="129" spans="1:11" ht="12" customHeight="1">
      <c r="A129" s="71" t="s">
        <v>359</v>
      </c>
      <c r="B129" s="72" t="s">
        <v>360</v>
      </c>
      <c r="C129" s="125" t="s">
        <v>361</v>
      </c>
      <c r="D129" s="122" t="e">
        <f>#REF!+#REF!+#REF!</f>
        <v>#REF!</v>
      </c>
      <c r="E129" s="122" t="e">
        <f>#REF!+#REF!+#REF!</f>
        <v>#REF!</v>
      </c>
      <c r="F129" s="122" t="e">
        <f>#REF!+#REF!+#REF!</f>
        <v>#REF!</v>
      </c>
      <c r="G129" s="122" t="e">
        <f>#REF!+#REF!+#REF!</f>
        <v>#REF!</v>
      </c>
      <c r="H129" s="122" t="e">
        <f>#REF!+#REF!+#REF!</f>
        <v>#REF!</v>
      </c>
      <c r="I129" s="166">
        <v>0</v>
      </c>
      <c r="J129" s="166">
        <v>0</v>
      </c>
      <c r="K129" s="166">
        <v>0</v>
      </c>
    </row>
    <row r="130" spans="1:11" ht="12" customHeight="1">
      <c r="A130" s="71" t="s">
        <v>362</v>
      </c>
      <c r="B130" s="72" t="s">
        <v>363</v>
      </c>
      <c r="C130" s="125" t="s">
        <v>364</v>
      </c>
      <c r="D130" s="122" t="e">
        <f>#REF!+#REF!+#REF!</f>
        <v>#REF!</v>
      </c>
      <c r="E130" s="122" t="e">
        <f>#REF!+#REF!+#REF!</f>
        <v>#REF!</v>
      </c>
      <c r="F130" s="122" t="e">
        <f>#REF!+#REF!+#REF!</f>
        <v>#REF!</v>
      </c>
      <c r="G130" s="122" t="e">
        <f>#REF!+#REF!+#REF!</f>
        <v>#REF!</v>
      </c>
      <c r="H130" s="122" t="e">
        <f>#REF!+#REF!+#REF!</f>
        <v>#REF!</v>
      </c>
      <c r="I130" s="166">
        <v>0</v>
      </c>
      <c r="J130" s="166">
        <v>0</v>
      </c>
      <c r="K130" s="166">
        <v>0</v>
      </c>
    </row>
    <row r="131" spans="1:11" ht="12" customHeight="1" thickBot="1">
      <c r="A131" s="71" t="s">
        <v>365</v>
      </c>
      <c r="B131" s="72" t="s">
        <v>366</v>
      </c>
      <c r="C131" s="125" t="s">
        <v>367</v>
      </c>
      <c r="D131" s="122" t="e">
        <f>#REF!+#REF!+#REF!</f>
        <v>#REF!</v>
      </c>
      <c r="E131" s="122" t="e">
        <f>#REF!+#REF!+#REF!</f>
        <v>#REF!</v>
      </c>
      <c r="F131" s="122" t="e">
        <f>#REF!+#REF!+#REF!</f>
        <v>#REF!</v>
      </c>
      <c r="G131" s="122" t="e">
        <f>#REF!+#REF!+#REF!</f>
        <v>#REF!</v>
      </c>
      <c r="H131" s="122" t="e">
        <f>#REF!+#REF!+#REF!</f>
        <v>#REF!</v>
      </c>
      <c r="I131" s="166">
        <v>0</v>
      </c>
      <c r="J131" s="166">
        <v>0</v>
      </c>
      <c r="K131" s="166">
        <v>0</v>
      </c>
    </row>
    <row r="132" spans="1:13" ht="15" customHeight="1" thickBot="1">
      <c r="A132" s="66" t="s">
        <v>214</v>
      </c>
      <c r="B132" s="67"/>
      <c r="C132" s="124" t="s">
        <v>368</v>
      </c>
      <c r="D132" s="130" t="e">
        <f aca="true" t="shared" si="21" ref="D132:K132">+D112+D116+D121+D127</f>
        <v>#REF!</v>
      </c>
      <c r="E132" s="130" t="e">
        <f t="shared" si="21"/>
        <v>#REF!</v>
      </c>
      <c r="F132" s="130" t="e">
        <f t="shared" si="21"/>
        <v>#REF!</v>
      </c>
      <c r="G132" s="130" t="e">
        <f t="shared" si="21"/>
        <v>#REF!</v>
      </c>
      <c r="H132" s="130" t="e">
        <f t="shared" si="21"/>
        <v>#REF!</v>
      </c>
      <c r="I132" s="168">
        <f t="shared" si="21"/>
        <v>0</v>
      </c>
      <c r="J132" s="168">
        <f t="shared" si="21"/>
        <v>0</v>
      </c>
      <c r="K132" s="168">
        <f t="shared" si="21"/>
        <v>0</v>
      </c>
      <c r="L132" s="131"/>
      <c r="M132" s="131"/>
    </row>
    <row r="133" spans="1:11" s="70" customFormat="1" ht="12.75" customHeight="1" thickBot="1">
      <c r="A133" s="132" t="s">
        <v>369</v>
      </c>
      <c r="B133" s="133"/>
      <c r="C133" s="134" t="s">
        <v>370</v>
      </c>
      <c r="D133" s="130" t="e">
        <f>+D111+D132</f>
        <v>#REF!</v>
      </c>
      <c r="E133" s="130" t="e">
        <f>+E111+E132</f>
        <v>#REF!</v>
      </c>
      <c r="F133" s="130" t="e">
        <f>+F111+F132</f>
        <v>#REF!</v>
      </c>
      <c r="G133" s="130" t="e">
        <f>+G111+G132</f>
        <v>#REF!</v>
      </c>
      <c r="H133" s="130" t="e">
        <f>+H111+H132</f>
        <v>#REF!</v>
      </c>
      <c r="I133" s="130">
        <v>23075000</v>
      </c>
      <c r="J133" s="130">
        <f>+J111+J132</f>
        <v>11049275</v>
      </c>
      <c r="K133" s="130">
        <v>9272422</v>
      </c>
    </row>
    <row r="134" ht="7.5" customHeight="1"/>
    <row r="135" spans="1:10" ht="15.75">
      <c r="A135" s="220" t="s">
        <v>371</v>
      </c>
      <c r="B135" s="220"/>
      <c r="C135" s="220"/>
      <c r="D135" s="220"/>
      <c r="E135" s="220"/>
      <c r="F135" s="220"/>
      <c r="G135" s="220"/>
      <c r="H135" s="220"/>
      <c r="I135" s="220"/>
      <c r="J135" s="220"/>
    </row>
    <row r="136" spans="1:6" ht="12" customHeight="1" thickBot="1">
      <c r="A136" s="221" t="s">
        <v>372</v>
      </c>
      <c r="B136" s="221"/>
      <c r="C136" s="221"/>
      <c r="D136" s="57"/>
      <c r="E136" s="57"/>
      <c r="F136" s="57"/>
    </row>
    <row r="137" spans="1:11" ht="30.75" customHeight="1" thickBot="1">
      <c r="A137" s="66">
        <v>1</v>
      </c>
      <c r="B137" s="67"/>
      <c r="C137" s="119" t="s">
        <v>373</v>
      </c>
      <c r="D137" s="69" t="e">
        <f>+D62-D111</f>
        <v>#REF!</v>
      </c>
      <c r="E137" s="69" t="e">
        <f aca="true" t="shared" si="22" ref="E137:J137">+E62-E111</f>
        <v>#REF!</v>
      </c>
      <c r="F137" s="69" t="e">
        <f t="shared" si="22"/>
        <v>#REF!</v>
      </c>
      <c r="G137" s="69" t="e">
        <f t="shared" si="22"/>
        <v>#REF!</v>
      </c>
      <c r="H137" s="69" t="e">
        <f t="shared" si="22"/>
        <v>#REF!</v>
      </c>
      <c r="I137" s="69"/>
      <c r="J137" s="69">
        <f t="shared" si="22"/>
        <v>-11046275</v>
      </c>
      <c r="K137" s="69"/>
    </row>
    <row r="138" spans="1:11" ht="27.75" customHeight="1" thickBot="1">
      <c r="A138" s="66" t="s">
        <v>2</v>
      </c>
      <c r="B138" s="67"/>
      <c r="C138" s="119" t="s">
        <v>374</v>
      </c>
      <c r="D138" s="69" t="e">
        <f>+D88-D132</f>
        <v>#REF!</v>
      </c>
      <c r="E138" s="69" t="e">
        <f aca="true" t="shared" si="23" ref="E138:J138">+E88-E132</f>
        <v>#REF!</v>
      </c>
      <c r="F138" s="69" t="e">
        <f t="shared" si="23"/>
        <v>#REF!</v>
      </c>
      <c r="G138" s="69" t="e">
        <f t="shared" si="23"/>
        <v>#REF!</v>
      </c>
      <c r="H138" s="69" t="e">
        <f t="shared" si="23"/>
        <v>#REF!</v>
      </c>
      <c r="I138" s="69"/>
      <c r="J138" s="69">
        <f t="shared" si="23"/>
        <v>11046275</v>
      </c>
      <c r="K138" s="69"/>
    </row>
    <row r="139" spans="1:10" ht="24.75" customHeight="1">
      <c r="A139" s="218"/>
      <c r="B139" s="218"/>
      <c r="C139" s="218"/>
      <c r="D139" s="218"/>
      <c r="E139" s="218"/>
      <c r="F139" s="218"/>
      <c r="G139" s="218"/>
      <c r="H139" s="218"/>
      <c r="I139" s="218"/>
      <c r="J139" s="218"/>
    </row>
  </sheetData>
  <sheetProtection/>
  <mergeCells count="9">
    <mergeCell ref="A136:C136"/>
    <mergeCell ref="A139:J139"/>
    <mergeCell ref="A1:K1"/>
    <mergeCell ref="A2:J2"/>
    <mergeCell ref="A3:C3"/>
    <mergeCell ref="A91:J91"/>
    <mergeCell ref="A92:C92"/>
    <mergeCell ref="A135:J135"/>
    <mergeCell ref="J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0.37109375" style="2" customWidth="1"/>
    <col min="2" max="2" width="37.125" style="1" customWidth="1"/>
    <col min="3" max="4" width="17.00390625" style="1" customWidth="1"/>
    <col min="5" max="5" width="18.50390625" style="1" customWidth="1"/>
    <col min="6" max="16384" width="9.375" style="1" customWidth="1"/>
  </cols>
  <sheetData>
    <row r="1" spans="3:6" ht="12.75">
      <c r="C1" s="10"/>
      <c r="E1" s="226" t="s">
        <v>13</v>
      </c>
      <c r="F1" s="225"/>
    </row>
    <row r="2" ht="12.75">
      <c r="C2" s="10"/>
    </row>
    <row r="3" ht="12.75">
      <c r="C3" s="10"/>
    </row>
    <row r="5" spans="1:10" ht="18.75">
      <c r="A5" s="224" t="s">
        <v>817</v>
      </c>
      <c r="B5" s="225"/>
      <c r="C5" s="225"/>
      <c r="D5" s="225"/>
      <c r="E5" s="225"/>
      <c r="F5" s="5"/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9"/>
      <c r="B7" s="5"/>
      <c r="C7" s="5"/>
      <c r="D7" s="5"/>
      <c r="E7" s="5"/>
      <c r="F7" s="5"/>
      <c r="G7" s="5"/>
      <c r="H7" s="5"/>
      <c r="I7" s="5"/>
      <c r="J7" s="5"/>
    </row>
    <row r="8" spans="1:10" ht="18.75">
      <c r="A8" s="224" t="s">
        <v>818</v>
      </c>
      <c r="B8" s="225"/>
      <c r="C8" s="225"/>
      <c r="D8" s="225"/>
      <c r="E8" s="22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3.5">
      <c r="A12" s="9"/>
      <c r="B12" s="5"/>
      <c r="C12" s="11"/>
      <c r="D12" s="5"/>
      <c r="E12" s="51" t="s">
        <v>823</v>
      </c>
      <c r="F12" s="5"/>
      <c r="G12" s="5"/>
      <c r="H12" s="5"/>
      <c r="I12" s="5"/>
      <c r="J12" s="5"/>
    </row>
    <row r="13" spans="1:10" ht="49.5" customHeight="1">
      <c r="A13" s="9"/>
      <c r="B13" s="13" t="s">
        <v>10</v>
      </c>
      <c r="C13" s="35" t="s">
        <v>819</v>
      </c>
      <c r="D13" s="35" t="s">
        <v>820</v>
      </c>
      <c r="E13" s="35" t="s">
        <v>822</v>
      </c>
      <c r="F13" s="5"/>
      <c r="G13" s="5"/>
      <c r="H13" s="5"/>
      <c r="I13" s="5"/>
      <c r="J13" s="5"/>
    </row>
    <row r="14" spans="1:10" ht="12.75">
      <c r="A14" s="9"/>
      <c r="B14" s="12" t="s">
        <v>14</v>
      </c>
      <c r="C14" s="15">
        <v>2400000</v>
      </c>
      <c r="D14" s="44">
        <v>2438625</v>
      </c>
      <c r="E14" s="15">
        <v>2438625</v>
      </c>
      <c r="F14" s="5"/>
      <c r="G14" s="5"/>
      <c r="H14" s="5"/>
      <c r="I14" s="5"/>
      <c r="J14" s="5"/>
    </row>
    <row r="15" spans="1:10" ht="12.75">
      <c r="A15" s="9"/>
      <c r="B15" s="12" t="s">
        <v>15</v>
      </c>
      <c r="C15" s="15">
        <v>9500000</v>
      </c>
      <c r="D15" s="44">
        <v>8340442</v>
      </c>
      <c r="E15" s="15">
        <v>8340442</v>
      </c>
      <c r="F15" s="5"/>
      <c r="G15" s="5"/>
      <c r="H15" s="5"/>
      <c r="I15" s="5"/>
      <c r="J15" s="5"/>
    </row>
    <row r="16" spans="1:10" ht="12.75">
      <c r="A16" s="9"/>
      <c r="B16" s="14" t="s">
        <v>16</v>
      </c>
      <c r="C16" s="16">
        <f>SUM(C14:C15)</f>
        <v>11900000</v>
      </c>
      <c r="D16" s="16">
        <f>SUM(D14:D15)</f>
        <v>10779067</v>
      </c>
      <c r="E16" s="16">
        <f>SUM(E14:E15)</f>
        <v>10779067</v>
      </c>
      <c r="F16" s="5"/>
      <c r="G16" s="5"/>
      <c r="H16" s="5"/>
      <c r="I16" s="5"/>
      <c r="J16" s="5"/>
    </row>
    <row r="17" spans="1:10" ht="12.75">
      <c r="A17" s="9"/>
      <c r="B17" s="12" t="s">
        <v>17</v>
      </c>
      <c r="C17" s="15">
        <v>2500000</v>
      </c>
      <c r="D17" s="44">
        <v>3042476</v>
      </c>
      <c r="E17" s="15">
        <v>3042476</v>
      </c>
      <c r="F17" s="5"/>
      <c r="G17" s="5"/>
      <c r="H17" s="5"/>
      <c r="I17" s="5"/>
      <c r="J17" s="5"/>
    </row>
    <row r="18" spans="1:10" ht="12.75">
      <c r="A18" s="9"/>
      <c r="B18" s="12" t="s">
        <v>39</v>
      </c>
      <c r="C18" s="185">
        <v>50000</v>
      </c>
      <c r="D18" s="44">
        <v>150000</v>
      </c>
      <c r="E18" s="15">
        <v>118757</v>
      </c>
      <c r="F18" s="5"/>
      <c r="G18" s="5"/>
      <c r="H18" s="5"/>
      <c r="I18" s="5"/>
      <c r="J18" s="5"/>
    </row>
    <row r="19" spans="1:10" ht="12.75">
      <c r="A19" s="9"/>
      <c r="B19" s="14" t="s">
        <v>18</v>
      </c>
      <c r="C19" s="16">
        <f>SUM(C16:C18)</f>
        <v>14450000</v>
      </c>
      <c r="D19" s="16">
        <f>SUM(D16:D18)</f>
        <v>13971543</v>
      </c>
      <c r="E19" s="16">
        <f>SUM(E16:E18)</f>
        <v>13940300</v>
      </c>
      <c r="F19" s="5"/>
      <c r="G19" s="5"/>
      <c r="H19" s="5"/>
      <c r="I19" s="5"/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9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5"/>
      <c r="J24" s="5"/>
    </row>
  </sheetData>
  <sheetProtection/>
  <mergeCells count="3">
    <mergeCell ref="A8:E8"/>
    <mergeCell ref="A5:E5"/>
    <mergeCell ref="E1:F1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.625" style="2" customWidth="1"/>
    <col min="2" max="2" width="43.50390625" style="1" bestFit="1" customWidth="1"/>
    <col min="3" max="3" width="17.00390625" style="1" customWidth="1"/>
    <col min="4" max="4" width="17.125" style="1" customWidth="1"/>
    <col min="5" max="5" width="20.00390625" style="1" customWidth="1"/>
    <col min="6" max="16384" width="9.375" style="1" customWidth="1"/>
  </cols>
  <sheetData>
    <row r="1" ht="12.75">
      <c r="C1" s="10"/>
    </row>
    <row r="2" spans="3:5" ht="12.75">
      <c r="C2" s="10"/>
      <c r="E2" s="10" t="s">
        <v>21</v>
      </c>
    </row>
    <row r="3" ht="12.75">
      <c r="C3" s="10"/>
    </row>
    <row r="4" ht="12.75">
      <c r="C4" s="24"/>
    </row>
    <row r="5" ht="12.75">
      <c r="C5" s="10"/>
    </row>
    <row r="7" spans="1:10" ht="18.75">
      <c r="A7" s="224" t="s">
        <v>817</v>
      </c>
      <c r="B7" s="225"/>
      <c r="C7" s="225"/>
      <c r="D7" s="225"/>
      <c r="E7" s="225"/>
      <c r="F7" s="5"/>
      <c r="G7" s="5"/>
      <c r="H7" s="5"/>
      <c r="I7" s="5"/>
      <c r="J7" s="5"/>
    </row>
    <row r="8" spans="1:10" ht="12.75">
      <c r="A8" s="9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224" t="s">
        <v>824</v>
      </c>
      <c r="B10" s="225"/>
      <c r="C10" s="225"/>
      <c r="D10" s="225"/>
      <c r="E10" s="22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5"/>
      <c r="J13" s="5"/>
    </row>
    <row r="14" spans="1:10" ht="13.5">
      <c r="A14" s="9"/>
      <c r="B14" s="5"/>
      <c r="C14" s="11"/>
      <c r="D14" s="5"/>
      <c r="E14" s="51" t="s">
        <v>823</v>
      </c>
      <c r="F14" s="5"/>
      <c r="G14" s="5"/>
      <c r="H14" s="5"/>
      <c r="I14" s="5"/>
      <c r="J14" s="5"/>
    </row>
    <row r="15" spans="1:10" ht="49.5" customHeight="1">
      <c r="A15" s="17"/>
      <c r="B15" s="13" t="s">
        <v>10</v>
      </c>
      <c r="C15" s="35" t="s">
        <v>825</v>
      </c>
      <c r="D15" s="35" t="s">
        <v>826</v>
      </c>
      <c r="E15" s="35" t="s">
        <v>821</v>
      </c>
      <c r="F15" s="5"/>
      <c r="G15" s="5"/>
      <c r="H15" s="5"/>
      <c r="I15" s="5"/>
      <c r="J15" s="5"/>
    </row>
    <row r="16" spans="1:10" ht="15.75">
      <c r="A16" s="17"/>
      <c r="B16" s="20" t="s">
        <v>19</v>
      </c>
      <c r="C16" s="22">
        <v>8140000</v>
      </c>
      <c r="D16" s="22">
        <v>9578588</v>
      </c>
      <c r="E16" s="22">
        <v>9578588</v>
      </c>
      <c r="F16" s="5"/>
      <c r="G16" s="5"/>
      <c r="H16" s="5"/>
      <c r="I16" s="5"/>
      <c r="J16" s="5"/>
    </row>
    <row r="17" spans="1:10" ht="15.75">
      <c r="A17" s="17"/>
      <c r="B17" s="21" t="s">
        <v>827</v>
      </c>
      <c r="C17" s="186"/>
      <c r="D17" s="186"/>
      <c r="E17" s="22">
        <v>3153500</v>
      </c>
      <c r="F17" s="5"/>
      <c r="G17" s="5"/>
      <c r="H17" s="5"/>
      <c r="I17" s="5"/>
      <c r="J17" s="5"/>
    </row>
    <row r="18" spans="1:10" ht="15.75">
      <c r="A18" s="17"/>
      <c r="B18" s="21" t="s">
        <v>828</v>
      </c>
      <c r="C18" s="187"/>
      <c r="D18" s="186"/>
      <c r="E18" s="22">
        <v>6174907</v>
      </c>
      <c r="F18" s="5"/>
      <c r="G18" s="5"/>
      <c r="H18" s="5"/>
      <c r="I18" s="5"/>
      <c r="J18" s="5"/>
    </row>
    <row r="19" spans="1:10" ht="15.75">
      <c r="A19" s="17"/>
      <c r="B19" s="21" t="s">
        <v>829</v>
      </c>
      <c r="C19" s="187"/>
      <c r="D19" s="186"/>
      <c r="E19" s="22">
        <v>250181</v>
      </c>
      <c r="F19" s="5"/>
      <c r="G19" s="5"/>
      <c r="H19" s="5"/>
      <c r="I19" s="5"/>
      <c r="J19" s="5"/>
    </row>
    <row r="20" spans="1:10" ht="15.75">
      <c r="A20" s="17"/>
      <c r="B20" s="20" t="s">
        <v>20</v>
      </c>
      <c r="C20" s="187"/>
      <c r="D20" s="187"/>
      <c r="E20" s="23">
        <f>SUM(E17:E19)</f>
        <v>9578588</v>
      </c>
      <c r="F20" s="5"/>
      <c r="G20" s="5"/>
      <c r="H20" s="5"/>
      <c r="I20" s="5"/>
      <c r="J20" s="5"/>
    </row>
    <row r="21" spans="1:10" ht="15.75">
      <c r="A21" s="17"/>
      <c r="B21" s="27"/>
      <c r="C21" s="30"/>
      <c r="D21" s="28"/>
      <c r="E21" s="28"/>
      <c r="F21" s="5"/>
      <c r="G21" s="5"/>
      <c r="H21" s="5"/>
      <c r="I21" s="5"/>
      <c r="J21" s="5"/>
    </row>
    <row r="22" spans="1:10" ht="15.75">
      <c r="A22" s="9"/>
      <c r="B22" s="29"/>
      <c r="C22" s="30"/>
      <c r="D22" s="30"/>
      <c r="E22" s="30"/>
      <c r="F22" s="5"/>
      <c r="G22" s="5"/>
      <c r="H22" s="5"/>
      <c r="I22" s="5"/>
      <c r="J22" s="5"/>
    </row>
    <row r="23" spans="1:10" ht="12.75">
      <c r="A23" s="9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5"/>
      <c r="J26" s="5"/>
    </row>
  </sheetData>
  <sheetProtection/>
  <mergeCells count="2">
    <mergeCell ref="A7:E7"/>
    <mergeCell ref="A10:E10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.4921875" style="2" customWidth="1"/>
    <col min="2" max="2" width="59.50390625" style="1" bestFit="1" customWidth="1"/>
    <col min="3" max="4" width="16.875" style="1" customWidth="1"/>
    <col min="5" max="5" width="19.375" style="1" customWidth="1"/>
    <col min="6" max="16384" width="9.375" style="1" customWidth="1"/>
  </cols>
  <sheetData>
    <row r="1" ht="12.75">
      <c r="C1" s="10"/>
    </row>
    <row r="2" ht="12.75">
      <c r="C2" s="10"/>
    </row>
    <row r="3" ht="12.75">
      <c r="C3" s="10"/>
    </row>
    <row r="4" spans="3:5" ht="12.75">
      <c r="C4" s="24"/>
      <c r="E4" s="24" t="s">
        <v>22</v>
      </c>
    </row>
    <row r="5" ht="12.75">
      <c r="C5" s="10"/>
    </row>
    <row r="7" spans="1:10" ht="18.75">
      <c r="A7" s="224" t="s">
        <v>817</v>
      </c>
      <c r="B7" s="225"/>
      <c r="C7" s="225"/>
      <c r="D7" s="225"/>
      <c r="E7" s="225"/>
      <c r="F7" s="5"/>
      <c r="G7" s="5"/>
      <c r="H7" s="5"/>
      <c r="I7" s="5"/>
      <c r="J7" s="5"/>
    </row>
    <row r="8" spans="1:10" ht="12.75">
      <c r="A8" s="9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224" t="s">
        <v>830</v>
      </c>
      <c r="B10" s="225"/>
      <c r="C10" s="225"/>
      <c r="D10" s="225"/>
      <c r="E10" s="22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9"/>
      <c r="B14" s="19"/>
      <c r="C14" s="40"/>
      <c r="D14" s="5"/>
      <c r="E14" s="40" t="s">
        <v>823</v>
      </c>
      <c r="F14" s="5"/>
      <c r="G14" s="5"/>
      <c r="H14" s="5"/>
      <c r="I14" s="5"/>
      <c r="J14" s="5"/>
    </row>
    <row r="15" spans="1:10" ht="49.5" customHeight="1">
      <c r="A15" s="17"/>
      <c r="B15" s="13" t="s">
        <v>10</v>
      </c>
      <c r="C15" s="35" t="s">
        <v>825</v>
      </c>
      <c r="D15" s="42" t="s">
        <v>831</v>
      </c>
      <c r="E15" s="35" t="s">
        <v>821</v>
      </c>
      <c r="F15" s="5"/>
      <c r="G15" s="5"/>
      <c r="H15" s="5"/>
      <c r="I15" s="5"/>
      <c r="J15" s="5"/>
    </row>
    <row r="16" spans="1:10" ht="49.5" customHeight="1">
      <c r="A16" s="17"/>
      <c r="B16" s="45" t="s">
        <v>42</v>
      </c>
      <c r="C16" s="46">
        <v>0</v>
      </c>
      <c r="D16" s="54">
        <v>118824352</v>
      </c>
      <c r="E16" s="55">
        <v>118824352</v>
      </c>
      <c r="F16" s="5"/>
      <c r="G16" s="5"/>
      <c r="H16" s="5"/>
      <c r="I16" s="5"/>
      <c r="J16" s="5"/>
    </row>
    <row r="17" spans="1:10" ht="49.5" customHeight="1">
      <c r="A17" s="17"/>
      <c r="B17" s="193" t="s">
        <v>832</v>
      </c>
      <c r="C17" s="188"/>
      <c r="D17" s="189"/>
      <c r="E17" s="55">
        <v>60014661</v>
      </c>
      <c r="F17" s="5"/>
      <c r="G17" s="5"/>
      <c r="H17" s="5"/>
      <c r="I17" s="5"/>
      <c r="J17" s="5"/>
    </row>
    <row r="18" spans="1:10" ht="49.5" customHeight="1">
      <c r="A18" s="17"/>
      <c r="B18" s="192" t="s">
        <v>833</v>
      </c>
      <c r="C18" s="188"/>
      <c r="D18" s="189"/>
      <c r="E18" s="55">
        <v>57209691</v>
      </c>
      <c r="F18" s="5"/>
      <c r="G18" s="5"/>
      <c r="H18" s="5"/>
      <c r="I18" s="5"/>
      <c r="J18" s="5"/>
    </row>
    <row r="19" spans="1:10" ht="39.75" customHeight="1">
      <c r="A19" s="17"/>
      <c r="B19" s="21" t="s">
        <v>834</v>
      </c>
      <c r="C19" s="190"/>
      <c r="D19" s="191"/>
      <c r="E19" s="22">
        <v>1600000</v>
      </c>
      <c r="F19" s="5"/>
      <c r="G19" s="5"/>
      <c r="H19" s="5"/>
      <c r="I19" s="5"/>
      <c r="J19" s="5"/>
    </row>
    <row r="20" spans="1:10" ht="39.75" customHeight="1" hidden="1">
      <c r="A20" s="17"/>
      <c r="B20" s="25"/>
      <c r="C20" s="22"/>
      <c r="D20" s="43"/>
      <c r="E20" s="22"/>
      <c r="F20" s="5"/>
      <c r="G20" s="5"/>
      <c r="H20" s="5"/>
      <c r="I20" s="5"/>
      <c r="J20" s="5"/>
    </row>
    <row r="21" spans="1:10" ht="39.75" customHeight="1">
      <c r="A21" s="17"/>
      <c r="B21" s="41" t="s">
        <v>23</v>
      </c>
      <c r="C21" s="23">
        <v>0</v>
      </c>
      <c r="D21" s="50">
        <f>SUM(D16:D20)</f>
        <v>118824352</v>
      </c>
      <c r="E21" s="23">
        <f>SUM(E16:E20)-E17-E18-E19</f>
        <v>118824352</v>
      </c>
      <c r="F21" s="5"/>
      <c r="G21" s="5"/>
      <c r="H21" s="5"/>
      <c r="I21" s="5"/>
      <c r="J21" s="5"/>
    </row>
    <row r="22" spans="1:10" ht="15.75">
      <c r="A22" s="17"/>
      <c r="B22" s="27"/>
      <c r="C22" s="28"/>
      <c r="D22" s="5"/>
      <c r="E22" s="5"/>
      <c r="F22" s="5"/>
      <c r="G22" s="5"/>
      <c r="H22" s="5"/>
      <c r="I22" s="5"/>
      <c r="J22" s="5"/>
    </row>
    <row r="23" spans="1:10" ht="15.75">
      <c r="A23" s="17"/>
      <c r="B23" s="29"/>
      <c r="C23" s="30"/>
      <c r="D23" s="5"/>
      <c r="E23" s="5"/>
      <c r="F23" s="5"/>
      <c r="G23" s="5"/>
      <c r="H23" s="5"/>
      <c r="I23" s="5"/>
      <c r="J23" s="5"/>
    </row>
    <row r="24" spans="1:10" ht="15.75">
      <c r="A24" s="17"/>
      <c r="B24" s="27"/>
      <c r="C24" s="28"/>
      <c r="D24" s="5"/>
      <c r="E24" s="5"/>
      <c r="F24" s="5"/>
      <c r="G24" s="5"/>
      <c r="H24" s="5"/>
      <c r="I24" s="5"/>
      <c r="J24" s="5"/>
    </row>
    <row r="25" spans="1:10" ht="15.75">
      <c r="A25" s="9"/>
      <c r="B25" s="29"/>
      <c r="C25" s="30"/>
      <c r="D25" s="5"/>
      <c r="E25" s="5"/>
      <c r="F25" s="5"/>
      <c r="G25" s="5"/>
      <c r="H25" s="5"/>
      <c r="I25" s="5"/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9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9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E21" sqref="E21"/>
    </sheetView>
  </sheetViews>
  <sheetFormatPr defaultColWidth="9.00390625" defaultRowHeight="12.75"/>
  <cols>
    <col min="1" max="1" width="1.12109375" style="2" customWidth="1"/>
    <col min="2" max="2" width="43.375" style="1" bestFit="1" customWidth="1"/>
    <col min="3" max="3" width="17.00390625" style="1" customWidth="1"/>
    <col min="4" max="4" width="17.50390625" style="1" customWidth="1"/>
    <col min="5" max="5" width="16.875" style="1" customWidth="1"/>
    <col min="6" max="16384" width="9.375" style="1" customWidth="1"/>
  </cols>
  <sheetData>
    <row r="1" ht="12.75">
      <c r="C1" s="10"/>
    </row>
    <row r="2" ht="12.75">
      <c r="C2" s="10"/>
    </row>
    <row r="3" ht="12.75">
      <c r="C3" s="10"/>
    </row>
    <row r="4" spans="3:5" ht="12.75">
      <c r="C4" s="24"/>
      <c r="E4" s="24" t="s">
        <v>24</v>
      </c>
    </row>
    <row r="5" ht="12.75">
      <c r="C5" s="10"/>
    </row>
    <row r="7" spans="1:10" ht="18.75">
      <c r="A7" s="224" t="s">
        <v>817</v>
      </c>
      <c r="B7" s="225"/>
      <c r="C7" s="225"/>
      <c r="D7" s="225"/>
      <c r="E7" s="225"/>
      <c r="F7" s="5"/>
      <c r="G7" s="5"/>
      <c r="H7" s="5"/>
      <c r="I7" s="5"/>
      <c r="J7" s="5"/>
    </row>
    <row r="8" spans="1:10" ht="12.75">
      <c r="A8" s="9"/>
      <c r="B8" s="5"/>
      <c r="C8" s="5"/>
      <c r="D8" s="5"/>
      <c r="E8" s="5"/>
      <c r="F8" s="5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5"/>
      <c r="G9" s="5"/>
      <c r="H9" s="5"/>
      <c r="I9" s="5"/>
      <c r="J9" s="5"/>
    </row>
    <row r="10" spans="1:10" ht="18.75">
      <c r="A10" s="224" t="s">
        <v>835</v>
      </c>
      <c r="B10" s="225"/>
      <c r="C10" s="225"/>
      <c r="D10" s="225"/>
      <c r="E10" s="225"/>
      <c r="F10" s="5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9"/>
      <c r="B14" s="19"/>
      <c r="C14" s="40"/>
      <c r="D14" s="5"/>
      <c r="E14" s="40" t="s">
        <v>836</v>
      </c>
      <c r="F14" s="5"/>
      <c r="G14" s="5"/>
      <c r="H14" s="5"/>
      <c r="I14" s="5"/>
      <c r="J14" s="5"/>
    </row>
    <row r="15" spans="1:10" ht="49.5" customHeight="1">
      <c r="A15" s="17"/>
      <c r="B15" s="13" t="s">
        <v>10</v>
      </c>
      <c r="C15" s="35" t="s">
        <v>825</v>
      </c>
      <c r="D15" s="35" t="s">
        <v>831</v>
      </c>
      <c r="E15" s="35" t="s">
        <v>821</v>
      </c>
      <c r="F15" s="5"/>
      <c r="G15" s="5"/>
      <c r="H15" s="5"/>
      <c r="I15" s="5"/>
      <c r="J15" s="5"/>
    </row>
    <row r="16" spans="1:10" ht="15.75" hidden="1">
      <c r="A16" s="17"/>
      <c r="B16" s="20"/>
      <c r="C16" s="15"/>
      <c r="D16" s="15"/>
      <c r="E16" s="15"/>
      <c r="F16" s="5"/>
      <c r="G16" s="5"/>
      <c r="H16" s="5"/>
      <c r="I16" s="5"/>
      <c r="J16" s="5"/>
    </row>
    <row r="17" spans="1:10" ht="15.75" hidden="1">
      <c r="A17" s="17"/>
      <c r="B17" s="21"/>
      <c r="C17" s="22"/>
      <c r="D17" s="22"/>
      <c r="E17" s="22"/>
      <c r="F17" s="5"/>
      <c r="G17" s="5"/>
      <c r="H17" s="5"/>
      <c r="I17" s="5"/>
      <c r="J17" s="5"/>
    </row>
    <row r="18" spans="1:10" ht="15.75">
      <c r="A18" s="17"/>
      <c r="B18" s="20" t="s">
        <v>26</v>
      </c>
      <c r="C18" s="22"/>
      <c r="D18" s="22"/>
      <c r="E18" s="22"/>
      <c r="F18" s="5"/>
      <c r="G18" s="5"/>
      <c r="H18" s="5"/>
      <c r="I18" s="5"/>
      <c r="J18" s="5"/>
    </row>
    <row r="19" spans="1:10" ht="15.75">
      <c r="A19" s="17"/>
      <c r="B19" s="21" t="s">
        <v>27</v>
      </c>
      <c r="C19" s="22">
        <v>900000</v>
      </c>
      <c r="D19" s="22">
        <v>790000</v>
      </c>
      <c r="E19" s="22">
        <v>790000</v>
      </c>
      <c r="F19" s="5"/>
      <c r="G19" s="5"/>
      <c r="H19" s="5"/>
      <c r="I19" s="5"/>
      <c r="J19" s="5"/>
    </row>
    <row r="20" spans="1:10" ht="15.75">
      <c r="A20" s="17"/>
      <c r="B20" s="21" t="s">
        <v>837</v>
      </c>
      <c r="C20" s="22">
        <v>1254540</v>
      </c>
      <c r="D20" s="22">
        <v>1482213</v>
      </c>
      <c r="E20" s="22">
        <v>1482213</v>
      </c>
      <c r="F20" s="5"/>
      <c r="G20" s="5"/>
      <c r="H20" s="5"/>
      <c r="I20" s="5"/>
      <c r="J20" s="5"/>
    </row>
    <row r="21" spans="1:10" ht="15.75">
      <c r="A21" s="17"/>
      <c r="B21" s="20" t="s">
        <v>28</v>
      </c>
      <c r="C21" s="23">
        <f>SUM(C19:C20)</f>
        <v>2154540</v>
      </c>
      <c r="D21" s="23">
        <f>SUM(D19:D20)</f>
        <v>2272213</v>
      </c>
      <c r="E21" s="23">
        <f>SUM(E19:E20)</f>
        <v>2272213</v>
      </c>
      <c r="F21" s="5"/>
      <c r="G21" s="5"/>
      <c r="H21" s="5"/>
      <c r="I21" s="5"/>
      <c r="J21" s="5"/>
    </row>
    <row r="22" spans="1:10" ht="15.75" hidden="1">
      <c r="A22" s="17"/>
      <c r="B22" s="37"/>
      <c r="C22" s="26"/>
      <c r="D22" s="26"/>
      <c r="E22" s="26"/>
      <c r="F22" s="5"/>
      <c r="G22" s="5"/>
      <c r="H22" s="5"/>
      <c r="I22" s="5"/>
      <c r="J22" s="5"/>
    </row>
    <row r="23" spans="1:10" ht="15.75">
      <c r="A23" s="9"/>
      <c r="B23" s="29"/>
      <c r="C23" s="30"/>
      <c r="D23" s="30"/>
      <c r="E23" s="30"/>
      <c r="F23" s="5"/>
      <c r="G23" s="5"/>
      <c r="H23" s="5"/>
      <c r="I23" s="5"/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9"/>
      <c r="B27" s="5"/>
      <c r="C27" s="5"/>
      <c r="D27" s="5"/>
      <c r="E27" s="5"/>
      <c r="F27" s="5"/>
      <c r="G27" s="5"/>
      <c r="H27" s="5"/>
      <c r="I27" s="5"/>
      <c r="J27" s="5"/>
    </row>
  </sheetData>
  <sheetProtection/>
  <mergeCells count="2">
    <mergeCell ref="A7:E7"/>
    <mergeCell ref="A10:E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2017-05-18T12:03:00Z</cp:lastPrinted>
  <dcterms:created xsi:type="dcterms:W3CDTF">1999-10-30T10:30:45Z</dcterms:created>
  <dcterms:modified xsi:type="dcterms:W3CDTF">2018-06-04T08:43:52Z</dcterms:modified>
  <cp:category/>
  <cp:version/>
  <cp:contentType/>
  <cp:contentStatus/>
</cp:coreProperties>
</file>