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762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J96" i="39" l="1"/>
  <c r="I95" i="39"/>
  <c r="H95" i="39"/>
  <c r="J95" i="39" s="1"/>
  <c r="G95" i="39"/>
  <c r="J94" i="39"/>
  <c r="J93" i="39"/>
  <c r="J92" i="39"/>
  <c r="J91" i="39"/>
  <c r="H90" i="39"/>
  <c r="H97" i="39" s="1"/>
  <c r="J89" i="39"/>
  <c r="J88" i="39"/>
  <c r="J87" i="39"/>
  <c r="J86" i="39"/>
  <c r="J85" i="39"/>
  <c r="I84" i="39"/>
  <c r="H84" i="39"/>
  <c r="G84" i="39"/>
  <c r="J84" i="39" s="1"/>
  <c r="J83" i="39"/>
  <c r="J82" i="39"/>
  <c r="J81" i="39"/>
  <c r="J80" i="39"/>
  <c r="I79" i="39"/>
  <c r="H79" i="39"/>
  <c r="G79" i="39"/>
  <c r="J79" i="39" s="1"/>
  <c r="J78" i="39"/>
  <c r="J77" i="39"/>
  <c r="J76" i="39"/>
  <c r="J75" i="39"/>
  <c r="I74" i="39"/>
  <c r="I90" i="39" s="1"/>
  <c r="I97" i="39" s="1"/>
  <c r="H74" i="39"/>
  <c r="G74" i="39"/>
  <c r="G90" i="39" s="1"/>
  <c r="J73" i="39"/>
  <c r="J72" i="39"/>
  <c r="J71" i="39"/>
  <c r="J70" i="39"/>
  <c r="J69" i="39"/>
  <c r="J67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J50" i="39"/>
  <c r="I49" i="39"/>
  <c r="H49" i="39"/>
  <c r="G49" i="39"/>
  <c r="J49" i="39" s="1"/>
  <c r="J48" i="39"/>
  <c r="J47" i="39"/>
  <c r="J46" i="39"/>
  <c r="I45" i="39"/>
  <c r="H45" i="39"/>
  <c r="J45" i="39" s="1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I34" i="39" s="1"/>
  <c r="H32" i="39"/>
  <c r="G32" i="39"/>
  <c r="G34" i="39" s="1"/>
  <c r="J34" i="39" s="1"/>
  <c r="J31" i="39"/>
  <c r="J30" i="39"/>
  <c r="J29" i="39"/>
  <c r="J28" i="39"/>
  <c r="J27" i="39"/>
  <c r="J26" i="39"/>
  <c r="J25" i="39"/>
  <c r="J24" i="39"/>
  <c r="J23" i="39"/>
  <c r="J22" i="39"/>
  <c r="J21" i="39"/>
  <c r="H20" i="39"/>
  <c r="H68" i="39" s="1"/>
  <c r="J19" i="39"/>
  <c r="J18" i="39"/>
  <c r="J17" i="39"/>
  <c r="J16" i="39"/>
  <c r="J15" i="39"/>
  <c r="I14" i="39"/>
  <c r="I20" i="39" s="1"/>
  <c r="I68" i="39" s="1"/>
  <c r="H14" i="39"/>
  <c r="G14" i="39"/>
  <c r="G20" i="39" s="1"/>
  <c r="J13" i="39"/>
  <c r="J12" i="39"/>
  <c r="J11" i="39"/>
  <c r="J10" i="39"/>
  <c r="J9" i="39"/>
  <c r="J8" i="39"/>
  <c r="J123" i="38"/>
  <c r="I122" i="38"/>
  <c r="H122" i="38"/>
  <c r="J122" i="38" s="1"/>
  <c r="G122" i="38"/>
  <c r="J121" i="38"/>
  <c r="J120" i="38"/>
  <c r="J119" i="38"/>
  <c r="J118" i="38"/>
  <c r="J116" i="38"/>
  <c r="J115" i="38"/>
  <c r="J114" i="38"/>
  <c r="J113" i="38"/>
  <c r="J112" i="38"/>
  <c r="J111" i="38"/>
  <c r="I110" i="38"/>
  <c r="H110" i="38"/>
  <c r="J110" i="38" s="1"/>
  <c r="G110" i="38"/>
  <c r="J109" i="38"/>
  <c r="J108" i="38"/>
  <c r="J107" i="38"/>
  <c r="J106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J100" i="38"/>
  <c r="I99" i="38"/>
  <c r="H99" i="38"/>
  <c r="J99" i="38" s="1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H84" i="38"/>
  <c r="G84" i="38"/>
  <c r="J84" i="38" s="1"/>
  <c r="J83" i="38"/>
  <c r="J82" i="38"/>
  <c r="J81" i="38"/>
  <c r="J80" i="38"/>
  <c r="J79" i="38"/>
  <c r="J78" i="38"/>
  <c r="J77" i="38"/>
  <c r="J76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J61" i="38" s="1"/>
  <c r="G61" i="38"/>
  <c r="J60" i="38"/>
  <c r="J59" i="38"/>
  <c r="J58" i="38"/>
  <c r="J57" i="38"/>
  <c r="J56" i="38"/>
  <c r="J55" i="38"/>
  <c r="J54" i="38"/>
  <c r="J53" i="38"/>
  <c r="I51" i="38"/>
  <c r="H51" i="38"/>
  <c r="J51" i="38" s="1"/>
  <c r="G51" i="38"/>
  <c r="J50" i="38"/>
  <c r="J49" i="38"/>
  <c r="J48" i="38"/>
  <c r="J47" i="38"/>
  <c r="J46" i="38"/>
  <c r="I45" i="38"/>
  <c r="H45" i="38"/>
  <c r="G45" i="38"/>
  <c r="J45" i="38" s="1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J34" i="38"/>
  <c r="I34" i="38"/>
  <c r="H34" i="38"/>
  <c r="G34" i="38"/>
  <c r="J33" i="38"/>
  <c r="J32" i="38"/>
  <c r="I31" i="38"/>
  <c r="I52" i="38" s="1"/>
  <c r="H31" i="38"/>
  <c r="J31" i="38" s="1"/>
  <c r="G31" i="38"/>
  <c r="G52" i="38" s="1"/>
  <c r="J30" i="38"/>
  <c r="J29" i="38"/>
  <c r="J28" i="38"/>
  <c r="J27" i="38"/>
  <c r="I25" i="38"/>
  <c r="H25" i="38"/>
  <c r="J25" i="38" s="1"/>
  <c r="G25" i="38"/>
  <c r="J24" i="38"/>
  <c r="J23" i="38"/>
  <c r="J22" i="38"/>
  <c r="I21" i="38"/>
  <c r="I26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G97" i="39" l="1"/>
  <c r="J97" i="39" s="1"/>
  <c r="J90" i="39"/>
  <c r="G68" i="39"/>
  <c r="J20" i="39"/>
  <c r="I98" i="39"/>
  <c r="H98" i="39"/>
  <c r="J14" i="39"/>
  <c r="J32" i="39"/>
  <c r="J74" i="39"/>
  <c r="G101" i="38"/>
  <c r="I101" i="38"/>
  <c r="I125" i="38" s="1"/>
  <c r="G124" i="38"/>
  <c r="J124" i="38" s="1"/>
  <c r="J117" i="38"/>
  <c r="H26" i="38"/>
  <c r="H101" i="38" s="1"/>
  <c r="H125" i="38" s="1"/>
  <c r="H52" i="38"/>
  <c r="J52" i="38" s="1"/>
  <c r="J105" i="38"/>
  <c r="J21" i="38"/>
  <c r="D98" i="39"/>
  <c r="E98" i="39"/>
  <c r="D34" i="39"/>
  <c r="E34" i="39"/>
  <c r="E68" i="39" s="1"/>
  <c r="C34" i="39"/>
  <c r="C68" i="39" s="1"/>
  <c r="C98" i="39" s="1"/>
  <c r="D97" i="39"/>
  <c r="E97" i="39"/>
  <c r="C97" i="39"/>
  <c r="D95" i="39"/>
  <c r="E95" i="39"/>
  <c r="C95" i="39"/>
  <c r="D90" i="39"/>
  <c r="E90" i="39"/>
  <c r="C90" i="39"/>
  <c r="E84" i="39"/>
  <c r="D84" i="39"/>
  <c r="C84" i="39"/>
  <c r="D79" i="39"/>
  <c r="E79" i="39"/>
  <c r="C79" i="39"/>
  <c r="E74" i="39"/>
  <c r="D74" i="39"/>
  <c r="C74" i="39"/>
  <c r="D68" i="39"/>
  <c r="D66" i="39"/>
  <c r="E66" i="39"/>
  <c r="C66" i="39"/>
  <c r="D62" i="39"/>
  <c r="E62" i="39"/>
  <c r="C62" i="39"/>
  <c r="D56" i="39"/>
  <c r="E56" i="39"/>
  <c r="C56" i="39"/>
  <c r="G98" i="39" l="1"/>
  <c r="J98" i="39" s="1"/>
  <c r="J68" i="39"/>
  <c r="J101" i="38"/>
  <c r="G125" i="38"/>
  <c r="J125" i="38" s="1"/>
  <c r="J26" i="38"/>
  <c r="D49" i="39"/>
  <c r="E49" i="39"/>
  <c r="F49" i="39" s="1"/>
  <c r="C49" i="39"/>
  <c r="D45" i="39"/>
  <c r="E45" i="39"/>
  <c r="F45" i="39" s="1"/>
  <c r="C45" i="39"/>
  <c r="D32" i="39"/>
  <c r="E32" i="39"/>
  <c r="C32" i="39"/>
  <c r="D20" i="39"/>
  <c r="E20" i="39"/>
  <c r="F20" i="39" s="1"/>
  <c r="C20" i="39"/>
  <c r="F9" i="39"/>
  <c r="F10" i="39"/>
  <c r="F11" i="39"/>
  <c r="F12" i="39"/>
  <c r="F13" i="39"/>
  <c r="F14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8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97" i="39"/>
  <c r="F98" i="39"/>
  <c r="F8" i="39"/>
  <c r="D14" i="39"/>
  <c r="E14" i="39"/>
  <c r="C14" i="39"/>
  <c r="E125" i="38"/>
  <c r="D124" i="38"/>
  <c r="E124" i="38"/>
  <c r="F124" i="38" s="1"/>
  <c r="C124" i="38"/>
  <c r="D122" i="38"/>
  <c r="E122" i="38"/>
  <c r="C122" i="38"/>
  <c r="D117" i="38"/>
  <c r="E117" i="38"/>
  <c r="F117" i="38" s="1"/>
  <c r="C117" i="38"/>
  <c r="D110" i="38"/>
  <c r="E110" i="38"/>
  <c r="C110" i="38"/>
  <c r="D105" i="38"/>
  <c r="E105" i="38"/>
  <c r="F105" i="38" s="1"/>
  <c r="C105" i="38"/>
  <c r="E101" i="38"/>
  <c r="D99" i="38"/>
  <c r="E99" i="38"/>
  <c r="F99" i="38" s="1"/>
  <c r="C99" i="38"/>
  <c r="D89" i="38"/>
  <c r="E89" i="38"/>
  <c r="C89" i="38"/>
  <c r="D84" i="38"/>
  <c r="E84" i="38"/>
  <c r="C84" i="38"/>
  <c r="D75" i="38"/>
  <c r="D101" i="38" s="1"/>
  <c r="D125" i="38" s="1"/>
  <c r="E75" i="38"/>
  <c r="C75" i="38"/>
  <c r="C101" i="38" s="1"/>
  <c r="C125" i="38" s="1"/>
  <c r="D61" i="38"/>
  <c r="E61" i="38"/>
  <c r="C61" i="38"/>
  <c r="D52" i="38"/>
  <c r="E52" i="38"/>
  <c r="F52" i="38" s="1"/>
  <c r="C52" i="38"/>
  <c r="D51" i="38"/>
  <c r="E51" i="38"/>
  <c r="C51" i="38"/>
  <c r="D45" i="38"/>
  <c r="E45" i="38"/>
  <c r="C45" i="38"/>
  <c r="D42" i="38"/>
  <c r="E42" i="38"/>
  <c r="F42" i="38" s="1"/>
  <c r="C42" i="38"/>
  <c r="D34" i="38"/>
  <c r="E34" i="38"/>
  <c r="C34" i="38"/>
  <c r="D31" i="38"/>
  <c r="E31" i="38"/>
  <c r="C3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1" i="38"/>
  <c r="F112" i="38"/>
  <c r="F113" i="38"/>
  <c r="F114" i="38"/>
  <c r="F115" i="38"/>
  <c r="F116" i="38"/>
  <c r="F118" i="38"/>
  <c r="F119" i="38"/>
  <c r="F120" i="38"/>
  <c r="F121" i="38"/>
  <c r="F122" i="38"/>
  <c r="F123" i="38"/>
  <c r="F8" i="38"/>
  <c r="D26" i="38"/>
  <c r="D25" i="38"/>
  <c r="E25" i="38"/>
  <c r="D21" i="38"/>
  <c r="E21" i="38"/>
  <c r="C26" i="38"/>
  <c r="C25" i="38"/>
  <c r="C21" i="38"/>
  <c r="F125" i="38" l="1"/>
  <c r="F34" i="39"/>
  <c r="F75" i="38"/>
  <c r="F101" i="38"/>
  <c r="F110" i="38"/>
  <c r="F51" i="38"/>
  <c r="F45" i="38"/>
  <c r="E26" i="38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1" i="22" l="1"/>
  <c r="E31" i="22"/>
  <c r="C31" i="22"/>
  <c r="D26" i="22"/>
  <c r="E26" i="22"/>
  <c r="C26" i="22"/>
  <c r="D13" i="22"/>
  <c r="E13" i="22"/>
  <c r="C13" i="22"/>
  <c r="B42" i="18"/>
  <c r="B44" i="18" s="1"/>
  <c r="B36" i="18"/>
  <c r="C34" i="8"/>
  <c r="D34" i="8"/>
  <c r="B34" i="8"/>
  <c r="C28" i="8"/>
  <c r="D28" i="8"/>
  <c r="B28" i="8"/>
  <c r="E28" i="8" s="1"/>
  <c r="C24" i="8"/>
  <c r="D24" i="8"/>
  <c r="B24" i="8"/>
  <c r="E24" i="8" s="1"/>
  <c r="C20" i="8"/>
  <c r="D20" i="8"/>
  <c r="B20" i="8"/>
  <c r="E20" i="8" s="1"/>
  <c r="C12" i="8"/>
  <c r="D12" i="8"/>
  <c r="E12" i="8" s="1"/>
  <c r="B12" i="8"/>
  <c r="E9" i="8"/>
  <c r="E10" i="8"/>
  <c r="E11" i="8"/>
  <c r="E13" i="8"/>
  <c r="E14" i="8"/>
  <c r="E15" i="8"/>
  <c r="E16" i="8"/>
  <c r="E17" i="8"/>
  <c r="E18" i="8"/>
  <c r="E19" i="8"/>
  <c r="E21" i="8"/>
  <c r="E22" i="8"/>
  <c r="E23" i="8"/>
  <c r="E25" i="8"/>
  <c r="E26" i="8"/>
  <c r="E27" i="8"/>
  <c r="E30" i="8"/>
  <c r="E31" i="8"/>
  <c r="E32" i="8"/>
  <c r="E33" i="8"/>
  <c r="E8" i="8"/>
  <c r="D29" i="8" l="1"/>
  <c r="C29" i="8"/>
  <c r="E34" i="8"/>
  <c r="B29" i="8"/>
  <c r="E29" i="8" s="1"/>
</calcChain>
</file>

<file path=xl/sharedStrings.xml><?xml version="1.0" encoding="utf-8"?>
<sst xmlns="http://schemas.openxmlformats.org/spreadsheetml/2006/main" count="1489" uniqueCount="701">
  <si>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</si>
  <si>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</si>
  <si>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</si>
  <si>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</si>
  <si>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</si>
  <si>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</si>
  <si>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</si>
  <si>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</si>
  <si>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</si>
  <si>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</si>
  <si>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</si>
  <si>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</si>
  <si>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</si>
  <si>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</si>
  <si>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</si>
  <si>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</si>
  <si>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</si>
  <si>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</si>
  <si>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</si>
  <si>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</si>
  <si>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</si>
  <si>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</si>
  <si>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</si>
  <si>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</si>
  <si>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</si>
  <si>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Általános- és céltartalékok (E Ft)</t>
  </si>
  <si>
    <t>A közvetett támogatások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</si>
  <si>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</si>
  <si>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</si>
  <si>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</si>
  <si>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</si>
  <si>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</si>
  <si>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</si>
  <si>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</si>
  <si>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</si>
  <si>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</si>
  <si>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</si>
  <si>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</si>
  <si>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</si>
  <si>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</si>
  <si>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</si>
  <si>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</si>
  <si>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</si>
  <si>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</si>
  <si>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</si>
  <si>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</si>
  <si>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</si>
  <si>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</si>
  <si>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</si>
  <si>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</si>
  <si>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</si>
  <si>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</si>
  <si>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</si>
  <si>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</si>
  <si>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</si>
  <si>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</si>
  <si>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</si>
  <si>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</si>
  <si>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</si>
  <si>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</si>
  <si>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</si>
  <si>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</si>
  <si>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</si>
  <si>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</si>
  <si>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</si>
  <si>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</si>
  <si>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</si>
  <si>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</si>
  <si>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</si>
  <si>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</si>
  <si>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</si>
  <si>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</si>
  <si>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</si>
  <si>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</si>
  <si>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</si>
  <si>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</si>
  <si>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</si>
  <si>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</si>
  <si>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</si>
  <si>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</si>
  <si>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</si>
  <si>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</si>
  <si>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</si>
  <si>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</si>
  <si>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</si>
  <si>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</si>
  <si>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</si>
  <si>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</si>
  <si>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</si>
  <si>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</si>
  <si>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</si>
  <si>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</si>
  <si>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</si>
  <si>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</si>
  <si>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</si>
  <si>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</si>
  <si>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</si>
  <si>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</si>
  <si>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</si>
  <si>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</si>
  <si>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</si>
  <si>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</si>
  <si>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</si>
  <si>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</si>
  <si>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</si>
  <si>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</si>
  <si>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</si>
  <si>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</si>
  <si>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</si>
  <si>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</si>
  <si>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</si>
  <si>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</si>
  <si>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</si>
  <si>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</si>
  <si>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</si>
  <si>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</si>
  <si>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</si>
  <si>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</si>
  <si>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</si>
  <si>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</si>
  <si>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</si>
  <si>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</si>
  <si>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</si>
  <si>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</si>
  <si>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</si>
  <si>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</si>
  <si>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</si>
  <si>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</si>
  <si>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</si>
  <si>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</si>
  <si>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</si>
  <si>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</si>
  <si>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</si>
  <si>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</si>
  <si>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</si>
  <si>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</si>
  <si>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</si>
  <si>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</si>
  <si>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</si>
  <si>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</si>
  <si>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</si>
  <si>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</si>
  <si>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</si>
  <si>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</si>
  <si>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</si>
  <si>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</si>
  <si>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</si>
  <si>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</si>
  <si>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</si>
  <si>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</si>
  <si>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</si>
  <si>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</si>
  <si>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</si>
  <si>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</si>
  <si>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</si>
  <si>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</si>
  <si>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</si>
  <si>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</si>
  <si>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</si>
  <si>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</si>
  <si>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</si>
  <si>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</si>
  <si>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</si>
  <si>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</si>
  <si>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</si>
  <si>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</si>
  <si>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</si>
  <si>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</si>
  <si>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</si>
  <si>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</si>
  <si>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</si>
  <si>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</si>
  <si>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</si>
  <si>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</si>
  <si>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</si>
  <si>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</si>
  <si>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</si>
  <si>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</si>
  <si>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</si>
  <si>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</si>
  <si>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</si>
  <si>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</si>
  <si>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</si>
  <si>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</si>
  <si>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</si>
  <si>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</si>
  <si>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</si>
  <si>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</si>
  <si>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</si>
  <si>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</si>
  <si>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</si>
  <si>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</si>
  <si>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</si>
  <si>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</si>
  <si>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</si>
  <si>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</si>
  <si>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</si>
  <si>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</si>
  <si>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</si>
  <si>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</si>
  <si>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</si>
  <si>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</si>
  <si>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</si>
  <si>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</si>
  <si>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</si>
  <si>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</si>
  <si>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</si>
  <si>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</si>
  <si>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</si>
  <si>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</si>
  <si>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</si>
  <si>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</si>
  <si>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</si>
  <si>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</si>
  <si>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</si>
  <si>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</si>
  <si>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</si>
  <si>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</si>
  <si>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</si>
  <si>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</si>
  <si>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</si>
  <si>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</si>
  <si>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</si>
  <si>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</si>
  <si>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</si>
  <si>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</si>
  <si>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</si>
  <si>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</si>
  <si>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</si>
  <si>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</si>
  <si>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</si>
  <si>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</si>
  <si>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</si>
  <si>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</si>
  <si>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</si>
  <si>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</si>
  <si>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</si>
  <si>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</si>
  <si>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</si>
  <si>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</si>
  <si>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</si>
  <si>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</si>
  <si>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</si>
  <si>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</si>
  <si>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</si>
  <si>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</si>
  <si>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</si>
  <si>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</si>
  <si>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</si>
  <si>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</si>
  <si>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</si>
  <si>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</si>
  <si>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</si>
  <si>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</si>
  <si>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</si>
  <si>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</si>
  <si>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</si>
  <si>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</si>
  <si>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</si>
  <si>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</si>
  <si>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</si>
  <si>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</si>
  <si>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</si>
  <si>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</si>
  <si>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</si>
  <si>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</si>
  <si>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</si>
  <si>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</si>
  <si>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</si>
  <si>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</si>
  <si>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</si>
  <si>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</si>
  <si>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</si>
  <si>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</si>
  <si>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</si>
  <si>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</si>
  <si>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</si>
  <si>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</si>
  <si>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</si>
  <si>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</si>
  <si>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</si>
  <si>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</si>
  <si>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</si>
  <si>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</si>
  <si>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</si>
  <si>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</si>
  <si>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</si>
  <si>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</si>
  <si>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</si>
  <si>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</si>
  <si>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</si>
  <si>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</si>
  <si>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</si>
  <si>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</si>
  <si>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</si>
  <si>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</si>
  <si>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</si>
  <si>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</si>
  <si>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</si>
  <si>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</si>
  <si>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</si>
  <si>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</si>
  <si>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</si>
  <si>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</si>
  <si>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</si>
  <si>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</si>
  <si>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</si>
  <si>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</si>
  <si>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</si>
  <si>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</si>
  <si>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</si>
  <si>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</si>
  <si>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</si>
  <si>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</si>
  <si>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</si>
  <si>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</si>
  <si>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</si>
  <si>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</si>
  <si>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</si>
  <si>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</si>
  <si>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</si>
  <si>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</si>
  <si>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</si>
  <si>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</si>
  <si>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</si>
  <si>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</si>
  <si>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</si>
  <si>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</si>
  <si>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</si>
  <si>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</si>
  <si>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</si>
  <si>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</si>
  <si>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</si>
  <si>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</si>
  <si>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</si>
  <si>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</si>
  <si>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</si>
  <si>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</si>
  <si>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</si>
  <si>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</si>
  <si>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</si>
  <si>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</si>
  <si>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</si>
  <si>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</si>
  <si>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</si>
  <si>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</si>
  <si>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</si>
  <si>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</si>
  <si>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</si>
  <si>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</si>
  <si>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</si>
  <si>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</si>
  <si>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</si>
  <si>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</si>
  <si>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</si>
  <si>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</si>
  <si>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</si>
  <si>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</si>
  <si>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</si>
  <si>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</si>
  <si>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</si>
  <si>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</si>
  <si>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</si>
  <si>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</si>
  <si>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</si>
  <si>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</si>
  <si>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</si>
  <si>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</si>
  <si>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</si>
  <si>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</si>
  <si>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</si>
  <si>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</si>
  <si>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</si>
  <si>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</si>
  <si>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</si>
  <si>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</si>
  <si>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</si>
  <si>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</si>
  <si>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</si>
  <si>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</si>
  <si>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</si>
  <si>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</si>
  <si>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</si>
  <si>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</si>
  <si>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</si>
  <si>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</si>
  <si>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</si>
  <si>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</si>
  <si>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</si>
  <si>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</si>
  <si>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</si>
  <si>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</si>
  <si>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</si>
  <si>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</si>
  <si>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</si>
  <si>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</si>
  <si>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</si>
  <si>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</si>
  <si>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</si>
  <si>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</si>
  <si>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</si>
  <si>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</si>
  <si>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</si>
  <si>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</si>
  <si>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</si>
  <si>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</si>
  <si>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</si>
  <si>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</si>
  <si>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</si>
  <si>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</si>
  <si>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</si>
  <si>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</si>
  <si>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</si>
  <si>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</si>
  <si>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</si>
  <si>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</si>
  <si>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</si>
  <si>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</si>
  <si>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</si>
  <si>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</si>
  <si>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</si>
  <si>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</si>
  <si>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</si>
  <si>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</si>
  <si>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</si>
  <si>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</si>
  <si>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</si>
  <si>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</si>
  <si>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</si>
  <si>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</si>
  <si>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</si>
  <si>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</si>
  <si>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</si>
  <si>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</si>
  <si>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</si>
  <si>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</si>
  <si>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</si>
  <si>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</si>
  <si>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</si>
  <si>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</si>
  <si>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</si>
  <si>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</si>
  <si>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</si>
  <si>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</si>
  <si>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</si>
  <si>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</si>
  <si>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</si>
  <si>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</si>
  <si>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</si>
  <si>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</si>
  <si>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</si>
  <si>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</si>
  <si>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</si>
  <si>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</si>
  <si>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</si>
  <si>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</si>
  <si>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</si>
  <si>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</si>
  <si>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</si>
  <si>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</si>
  <si>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</si>
  <si>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</si>
  <si>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</si>
  <si>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</si>
  <si>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</si>
  <si>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</si>
  <si>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</si>
  <si>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</si>
  <si>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</si>
  <si>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</si>
  <si>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</si>
  <si>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</si>
  <si>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</si>
  <si>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</si>
  <si>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</si>
  <si>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</si>
  <si>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</si>
  <si>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</si>
  <si>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</si>
  <si>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</si>
  <si>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</si>
  <si>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</si>
  <si>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</si>
  <si>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</si>
  <si>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</si>
  <si>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</si>
  <si>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</si>
  <si>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</si>
  <si>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</si>
  <si>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</si>
  <si>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</si>
  <si>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</si>
  <si>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</si>
  <si>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</si>
  <si>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</si>
  <si>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</si>
  <si>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</si>
  <si>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</si>
  <si>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</si>
  <si>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</si>
  <si>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</si>
  <si>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</si>
  <si>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</si>
  <si>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</si>
  <si>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</si>
  <si>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</si>
  <si>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</si>
  <si>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</si>
  <si>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</si>
  <si>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</si>
  <si>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</si>
  <si>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</si>
  <si>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</si>
  <si>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</si>
  <si>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</si>
  <si>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</si>
  <si>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</si>
  <si>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</si>
  <si>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</si>
  <si>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</si>
  <si>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</si>
  <si>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</si>
  <si>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</si>
  <si>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</si>
  <si>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</si>
  <si>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</si>
  <si>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</si>
  <si>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</si>
  <si>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</si>
  <si>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</si>
  <si>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</si>
  <si>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</si>
  <si>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</si>
  <si>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</si>
  <si>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</si>
  <si>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</si>
  <si>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</si>
  <si>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</si>
  <si>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</si>
  <si>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</si>
  <si>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</si>
  <si>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</si>
  <si>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</si>
  <si>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</si>
  <si>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</si>
  <si>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</si>
  <si>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</si>
  <si>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</si>
  <si>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</si>
  <si>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</si>
  <si>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</si>
  <si>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</si>
  <si>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</si>
  <si>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</si>
  <si>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</si>
  <si>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</si>
  <si>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</si>
  <si>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</si>
  <si>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</si>
  <si>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</si>
  <si>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</si>
  <si>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</si>
  <si>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</si>
  <si>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</si>
  <si>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</si>
  <si>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</si>
  <si>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</si>
  <si>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</si>
  <si>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</si>
  <si>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</si>
  <si>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</si>
  <si>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</si>
  <si>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</si>
  <si>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</si>
  <si>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</si>
  <si>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</si>
  <si>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</si>
  <si>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</si>
  <si>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</si>
  <si>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</si>
  <si>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</si>
  <si>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</si>
  <si>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</si>
  <si>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</si>
  <si>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</si>
  <si>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</si>
  <si>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</si>
  <si>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</si>
  <si>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</si>
  <si>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</si>
  <si>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</si>
  <si>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</si>
  <si>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</si>
  <si>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</si>
  <si>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</si>
  <si>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</si>
  <si>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</si>
  <si>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</si>
  <si>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</si>
  <si>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</si>
  <si>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</si>
  <si>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</si>
  <si>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</si>
  <si>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</si>
  <si>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</si>
  <si>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</si>
  <si>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</si>
  <si>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</si>
  <si>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</si>
  <si>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</si>
  <si>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</si>
  <si>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</si>
  <si>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</si>
  <si>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</si>
  <si>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</si>
  <si>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</si>
  <si>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</si>
  <si>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</si>
  <si>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</si>
  <si>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</si>
  <si>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</si>
  <si>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</si>
  <si>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</si>
  <si>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</si>
  <si>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</si>
  <si>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</si>
  <si>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</si>
  <si>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</si>
  <si>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</si>
  <si>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</si>
  <si>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</si>
  <si>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</si>
  <si>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</si>
  <si>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</si>
  <si>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</si>
  <si>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</si>
  <si>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</si>
  <si>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</si>
  <si>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</si>
  <si>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</si>
  <si>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</si>
  <si>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</si>
  <si>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</si>
  <si>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</si>
  <si>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</si>
  <si>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</si>
  <si>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</si>
  <si>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</si>
  <si>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</si>
  <si>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</si>
  <si>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</si>
  <si>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</si>
  <si>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</si>
  <si>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</si>
  <si>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</si>
  <si>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</si>
  <si>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</si>
  <si>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</si>
  <si>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</si>
  <si>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</si>
  <si>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</si>
  <si>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</si>
  <si>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</si>
  <si>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</si>
  <si>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</si>
  <si>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</si>
  <si>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</si>
  <si>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</si>
  <si>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</si>
  <si>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</si>
  <si>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</si>
  <si>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</si>
  <si>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</si>
  <si>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</si>
  <si>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</si>
  <si>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</si>
  <si>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</si>
  <si>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</si>
  <si>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</si>
  <si>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</si>
  <si>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</si>
  <si>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NEMESKOLTA Önkormányzat 2017. évi költségvetése</t>
  </si>
  <si>
    <t>NEMESKOLTA ÖNKORMÁNYZATI ELŐIRÁNYZATOK</t>
  </si>
  <si>
    <t>B65</t>
  </si>
  <si>
    <t>saját bevételek 2019.</t>
  </si>
  <si>
    <t>1. melléklet 1/2017. (II.1.) önkormányzati rendelethez</t>
  </si>
  <si>
    <t>2. melléklet 1/2017. (II.1.)önkormányzati rendelethez</t>
  </si>
  <si>
    <t>3. melléklet 1/2017. (II.1.) önkormányzati rendelethez</t>
  </si>
  <si>
    <t>4. melléklet 1/2017. (II.1.) önkormányzati rendelethez</t>
  </si>
  <si>
    <t>5. melléklet 1/2017. (II.1.) önkormányzati rendelethez</t>
  </si>
  <si>
    <t>6. melléklet 1/2017. (II.1.) önkormányzati rendelethez</t>
  </si>
  <si>
    <t>7. melléklet 1/2017. (II.1.) önkormányzati rendelethez</t>
  </si>
  <si>
    <t>8. melléklet 1/2017. (II.1.) önkormányzati rendelethez</t>
  </si>
  <si>
    <t>9. melléklet 1/2017. (II.1.) önkormányzati rendelethez</t>
  </si>
  <si>
    <t>10. melléklet 1/2017. (II.1.) önkormányzati rendelethez</t>
  </si>
  <si>
    <t>11. melléklet 1/2017. (II.1.) önkormányzati rendelethez</t>
  </si>
  <si>
    <t>12. melléklet 1/2017. (II.1.) önkormányzati rendelethez</t>
  </si>
  <si>
    <t>13. melléklet 1/2017. (II.1.) önkormányzati rendelethez</t>
  </si>
  <si>
    <t>14. melléklet 1/2017. (II.1.) önkormányzati rendelethez</t>
  </si>
  <si>
    <t>15. melléklet 1/2017. (II.1.) önkormányzati rendelethez</t>
  </si>
  <si>
    <t>MÓDOSÍTOTT ELŐIRÁNYZAT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</si>
</sst>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6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196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/>
    <xf numFmtId="0" fontId="25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6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3" fillId="0" borderId="0" xfId="0" applyFont="1"/>
    <xf numFmtId="3" fontId="43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3" fillId="0" borderId="1" xfId="0" applyFont="1" applyBorder="1"/>
    <xf numFmtId="0" fontId="9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/>
    <xf numFmtId="0" fontId="44" fillId="0" borderId="1" xfId="0" applyFont="1" applyBorder="1"/>
    <xf numFmtId="3" fontId="48" fillId="0" borderId="1" xfId="0" applyNumberFormat="1" applyFont="1" applyBorder="1"/>
    <xf numFmtId="0" fontId="12" fillId="0" borderId="1" xfId="0" applyFont="1" applyBorder="1"/>
    <xf numFmtId="0" fontId="8" fillId="6" borderId="1" xfId="0" applyFont="1" applyFill="1" applyBorder="1"/>
    <xf numFmtId="0" fontId="50" fillId="0" borderId="1" xfId="0" applyFont="1" applyBorder="1"/>
    <xf numFmtId="0" fontId="46" fillId="0" borderId="0" xfId="0" applyFont="1"/>
    <xf numFmtId="0" fontId="45" fillId="0" borderId="1" xfId="0" applyFont="1" applyBorder="1"/>
    <xf numFmtId="0" fontId="47" fillId="0" borderId="1" xfId="0" applyFont="1" applyBorder="1"/>
    <xf numFmtId="0" fontId="46" fillId="0" borderId="1" xfId="0" applyFont="1" applyBorder="1"/>
    <xf numFmtId="0" fontId="48" fillId="0" borderId="1" xfId="0" applyFont="1" applyBorder="1"/>
    <xf numFmtId="0" fontId="49" fillId="0" borderId="1" xfId="0" applyFont="1" applyBorder="1"/>
    <xf numFmtId="3" fontId="51" fillId="0" borderId="1" xfId="0" applyNumberFormat="1" applyFont="1" applyBorder="1"/>
    <xf numFmtId="3" fontId="0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6" fillId="0" borderId="0" xfId="0" applyFont="1"/>
    <xf numFmtId="0" fontId="52" fillId="0" borderId="1" xfId="0" applyFont="1" applyBorder="1"/>
    <xf numFmtId="0" fontId="54" fillId="0" borderId="1" xfId="0" applyFont="1" applyBorder="1"/>
    <xf numFmtId="0" fontId="51" fillId="0" borderId="1" xfId="0" applyFont="1" applyBorder="1"/>
    <xf numFmtId="0" fontId="53" fillId="0" borderId="1" xfId="0" applyFont="1" applyBorder="1"/>
    <xf numFmtId="0" fontId="0" fillId="0" borderId="0" xfId="0" applyAlignment="1">
      <alignment horizontal="right"/>
    </xf>
    <xf numFmtId="3" fontId="49" fillId="0" borderId="1" xfId="0" applyNumberFormat="1" applyFont="1" applyBorder="1"/>
    <xf numFmtId="3" fontId="57" fillId="0" borderId="1" xfId="0" applyNumberFormat="1" applyFont="1" applyBorder="1"/>
    <xf numFmtId="3" fontId="58" fillId="0" borderId="1" xfId="0" applyNumberFormat="1" applyFont="1" applyBorder="1"/>
    <xf numFmtId="3" fontId="59" fillId="0" borderId="1" xfId="0" applyNumberFormat="1" applyFont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Font="1" applyBorder="1"/>
    <xf numFmtId="3" fontId="43" fillId="0" borderId="3" xfId="0" applyNumberFormat="1" applyFont="1" applyBorder="1"/>
    <xf numFmtId="3" fontId="49" fillId="0" borderId="3" xfId="0" applyNumberFormat="1" applyFont="1" applyBorder="1"/>
    <xf numFmtId="3" fontId="54" fillId="0" borderId="3" xfId="0" applyNumberFormat="1" applyFont="1" applyBorder="1"/>
    <xf numFmtId="3" fontId="59" fillId="0" borderId="3" xfId="0" applyNumberFormat="1" applyFont="1" applyBorder="1"/>
    <xf numFmtId="0" fontId="3" fillId="0" borderId="6" xfId="0" applyFont="1" applyBorder="1" applyAlignment="1">
      <alignment horizontal="center" wrapText="1"/>
    </xf>
    <xf numFmtId="3" fontId="51" fillId="0" borderId="6" xfId="0" applyNumberFormat="1" applyFont="1" applyBorder="1"/>
    <xf numFmtId="3" fontId="52" fillId="0" borderId="6" xfId="0" applyNumberFormat="1" applyFont="1" applyBorder="1"/>
    <xf numFmtId="3" fontId="53" fillId="0" borderId="6" xfId="0" applyNumberFormat="1" applyFont="1" applyBorder="1"/>
    <xf numFmtId="3" fontId="48" fillId="0" borderId="6" xfId="0" applyNumberFormat="1" applyFont="1" applyBorder="1"/>
    <xf numFmtId="3" fontId="49" fillId="0" borderId="6" xfId="0" applyNumberFormat="1" applyFont="1" applyBorder="1"/>
    <xf numFmtId="3" fontId="57" fillId="0" borderId="6" xfId="0" applyNumberFormat="1" applyFont="1" applyBorder="1"/>
    <xf numFmtId="3" fontId="58" fillId="0" borderId="6" xfId="0" applyNumberFormat="1" applyFont="1" applyBorder="1"/>
    <xf numFmtId="3" fontId="44" fillId="0" borderId="6" xfId="0" applyNumberFormat="1" applyFont="1" applyBorder="1"/>
    <xf numFmtId="0" fontId="3" fillId="0" borderId="5" xfId="0" applyFont="1" applyBorder="1" applyAlignment="1">
      <alignment horizontal="center" wrapText="1"/>
    </xf>
    <xf numFmtId="3" fontId="0" fillId="0" borderId="5" xfId="0" applyNumberFormat="1" applyBorder="1"/>
    <xf numFmtId="3" fontId="43" fillId="0" borderId="5" xfId="0" applyNumberFormat="1" applyFont="1" applyBorder="1"/>
    <xf numFmtId="3" fontId="54" fillId="0" borderId="5" xfId="0" applyNumberFormat="1" applyFont="1" applyBorder="1"/>
    <xf numFmtId="3" fontId="55" fillId="0" borderId="5" xfId="0" applyNumberFormat="1" applyFont="1" applyBorder="1"/>
    <xf numFmtId="0" fontId="3" fillId="0" borderId="7" xfId="0" applyFont="1" applyFill="1" applyBorder="1" applyAlignment="1">
      <alignment horizontal="center" wrapText="1"/>
    </xf>
    <xf numFmtId="3" fontId="0" fillId="0" borderId="7" xfId="0" applyNumberFormat="1" applyBorder="1"/>
    <xf numFmtId="3" fontId="43" fillId="0" borderId="7" xfId="0" applyNumberFormat="1" applyFont="1" applyBorder="1"/>
    <xf numFmtId="3" fontId="54" fillId="0" borderId="7" xfId="0" applyNumberFormat="1" applyFont="1" applyBorder="1"/>
    <xf numFmtId="3" fontId="59" fillId="0" borderId="7" xfId="0" applyNumberFormat="1" applyFont="1" applyBorder="1"/>
    <xf numFmtId="3" fontId="44" fillId="0" borderId="5" xfId="0" applyNumberFormat="1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D8" sqref="D8"/>
    </sheetView>
  </sheetViews>
  <sheetFormatPr defaultRowHeight="15" x14ac:dyDescent="0.25"/>
  <cols>
    <col min="1" max="1" width="85.5703125" customWidth="1"/>
  </cols>
  <sheetData>
    <row r="1" spans="1:9" x14ac:dyDescent="0.25">
      <c r="A1" s="145" t="s">
        <v>685</v>
      </c>
    </row>
    <row r="3" spans="1:9" ht="18" x14ac:dyDescent="0.25">
      <c r="A3" s="83" t="s">
        <v>681</v>
      </c>
    </row>
    <row r="4" spans="1:9" ht="50.25" customHeight="1" x14ac:dyDescent="0.25">
      <c r="A4" s="64" t="s">
        <v>525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41" t="s">
        <v>75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41" t="s">
        <v>76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41" t="s">
        <v>77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41" t="s">
        <v>78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1" t="s">
        <v>79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1" t="s">
        <v>80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1" t="s">
        <v>81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1" t="s">
        <v>82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2" t="s">
        <v>74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2" t="s">
        <v>83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7" t="s">
        <v>523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1" t="s">
        <v>85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1" t="s">
        <v>86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1" t="s">
        <v>87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1" t="s">
        <v>88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1" t="s">
        <v>89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1" t="s">
        <v>90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1" t="s">
        <v>91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2" t="s">
        <v>84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2" t="s">
        <v>92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7" t="s">
        <v>524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H12" sqref="H12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108"/>
      <c r="B1" s="86"/>
      <c r="C1" s="86"/>
      <c r="D1" s="86"/>
      <c r="E1" s="86"/>
    </row>
    <row r="2" spans="1:5" x14ac:dyDescent="0.25">
      <c r="A2" s="108"/>
      <c r="B2" s="86"/>
      <c r="C2" s="195" t="s">
        <v>694</v>
      </c>
      <c r="D2" s="195"/>
      <c r="E2" s="195"/>
    </row>
    <row r="3" spans="1:5" x14ac:dyDescent="0.25">
      <c r="A3" s="108"/>
      <c r="B3" s="86"/>
      <c r="C3" s="86"/>
      <c r="D3" s="86"/>
      <c r="E3" s="86"/>
    </row>
    <row r="4" spans="1:5" ht="27" customHeight="1" x14ac:dyDescent="0.25">
      <c r="A4" s="178" t="s">
        <v>681</v>
      </c>
      <c r="B4" s="185"/>
      <c r="C4" s="185"/>
      <c r="D4" s="185"/>
      <c r="E4" s="185"/>
    </row>
    <row r="5" spans="1:5" ht="22.5" customHeight="1" x14ac:dyDescent="0.25">
      <c r="A5" s="191" t="s">
        <v>26</v>
      </c>
      <c r="B5" s="179"/>
      <c r="C5" s="179"/>
      <c r="D5" s="179"/>
      <c r="E5" s="179"/>
    </row>
    <row r="6" spans="1:5" ht="18" x14ac:dyDescent="0.25">
      <c r="A6" s="73"/>
    </row>
    <row r="7" spans="1:5" x14ac:dyDescent="0.25">
      <c r="A7" s="4" t="s">
        <v>1</v>
      </c>
    </row>
    <row r="8" spans="1:5" ht="31.5" customHeight="1" x14ac:dyDescent="0.25">
      <c r="A8" s="74" t="s">
        <v>93</v>
      </c>
      <c r="B8" s="75" t="s">
        <v>94</v>
      </c>
      <c r="C8" s="66" t="s">
        <v>21</v>
      </c>
      <c r="D8" s="66" t="s">
        <v>22</v>
      </c>
      <c r="E8" s="66" t="s">
        <v>23</v>
      </c>
    </row>
    <row r="9" spans="1:5" ht="15" customHeight="1" x14ac:dyDescent="0.25">
      <c r="A9" s="76"/>
      <c r="B9" s="41"/>
      <c r="C9" s="41"/>
      <c r="D9" s="41"/>
      <c r="E9" s="41"/>
    </row>
    <row r="10" spans="1:5" ht="15" customHeight="1" x14ac:dyDescent="0.25">
      <c r="A10" s="76"/>
      <c r="B10" s="41"/>
      <c r="C10" s="41"/>
      <c r="D10" s="41"/>
      <c r="E10" s="41"/>
    </row>
    <row r="11" spans="1:5" ht="15" customHeight="1" x14ac:dyDescent="0.25">
      <c r="A11" s="76"/>
      <c r="B11" s="41"/>
      <c r="C11" s="41"/>
      <c r="D11" s="41"/>
      <c r="E11" s="41"/>
    </row>
    <row r="12" spans="1:5" ht="15" customHeight="1" x14ac:dyDescent="0.25">
      <c r="A12" s="41"/>
      <c r="B12" s="41"/>
      <c r="C12" s="41"/>
      <c r="D12" s="41"/>
      <c r="E12" s="41"/>
    </row>
    <row r="13" spans="1:5" s="99" customFormat="1" ht="29.25" customHeight="1" x14ac:dyDescent="0.25">
      <c r="A13" s="95" t="s">
        <v>14</v>
      </c>
      <c r="B13" s="49" t="s">
        <v>330</v>
      </c>
      <c r="C13" s="103">
        <f>SUM(C9:C12)</f>
        <v>0</v>
      </c>
      <c r="D13" s="103">
        <f>SUM(D9:D12)</f>
        <v>0</v>
      </c>
      <c r="E13" s="103">
        <f>SUM(E9:E12)</f>
        <v>0</v>
      </c>
    </row>
    <row r="14" spans="1:5" ht="29.25" customHeight="1" x14ac:dyDescent="0.25">
      <c r="A14" s="77"/>
      <c r="B14" s="41"/>
      <c r="C14" s="41"/>
      <c r="D14" s="41"/>
      <c r="E14" s="41"/>
    </row>
    <row r="15" spans="1:5" ht="15" customHeight="1" x14ac:dyDescent="0.25">
      <c r="A15" s="77"/>
      <c r="B15" s="41"/>
      <c r="C15" s="41"/>
      <c r="D15" s="41"/>
      <c r="E15" s="41"/>
    </row>
    <row r="16" spans="1:5" ht="15" customHeight="1" x14ac:dyDescent="0.25">
      <c r="A16" s="78"/>
      <c r="B16" s="41"/>
      <c r="C16" s="41"/>
      <c r="D16" s="41"/>
      <c r="E16" s="41"/>
    </row>
    <row r="17" spans="1:5" ht="15" customHeight="1" x14ac:dyDescent="0.25">
      <c r="A17" s="78"/>
      <c r="B17" s="41"/>
      <c r="C17" s="41"/>
      <c r="D17" s="41"/>
      <c r="E17" s="41"/>
    </row>
    <row r="18" spans="1:5" s="99" customFormat="1" ht="30.75" customHeight="1" x14ac:dyDescent="0.25">
      <c r="A18" s="95" t="s">
        <v>15</v>
      </c>
      <c r="B18" s="38" t="s">
        <v>353</v>
      </c>
      <c r="C18" s="103"/>
      <c r="D18" s="103"/>
      <c r="E18" s="103"/>
    </row>
    <row r="19" spans="1:5" ht="15" customHeight="1" x14ac:dyDescent="0.25">
      <c r="A19" s="71" t="s">
        <v>547</v>
      </c>
      <c r="B19" s="71" t="s">
        <v>306</v>
      </c>
      <c r="C19" s="41"/>
      <c r="D19" s="41"/>
      <c r="E19" s="41"/>
    </row>
    <row r="20" spans="1:5" ht="15" customHeight="1" x14ac:dyDescent="0.25">
      <c r="A20" s="71" t="s">
        <v>548</v>
      </c>
      <c r="B20" s="71" t="s">
        <v>306</v>
      </c>
      <c r="C20" s="41"/>
      <c r="D20" s="41"/>
      <c r="E20" s="41"/>
    </row>
    <row r="21" spans="1:5" ht="15" customHeight="1" x14ac:dyDescent="0.25">
      <c r="A21" s="71" t="s">
        <v>549</v>
      </c>
      <c r="B21" s="71" t="s">
        <v>306</v>
      </c>
      <c r="C21" s="41"/>
      <c r="D21" s="41"/>
      <c r="E21" s="41"/>
    </row>
    <row r="22" spans="1:5" ht="15" customHeight="1" x14ac:dyDescent="0.25">
      <c r="A22" s="71" t="s">
        <v>550</v>
      </c>
      <c r="B22" s="71" t="s">
        <v>306</v>
      </c>
      <c r="C22" s="41"/>
      <c r="D22" s="41"/>
      <c r="E22" s="41"/>
    </row>
    <row r="23" spans="1:5" ht="15" customHeight="1" x14ac:dyDescent="0.25">
      <c r="A23" s="71" t="s">
        <v>501</v>
      </c>
      <c r="B23" s="79" t="s">
        <v>313</v>
      </c>
      <c r="C23" s="41"/>
      <c r="D23" s="41"/>
      <c r="E23" s="41"/>
    </row>
    <row r="24" spans="1:5" ht="15" customHeight="1" x14ac:dyDescent="0.25">
      <c r="A24" s="71" t="s">
        <v>499</v>
      </c>
      <c r="B24" s="79" t="s">
        <v>307</v>
      </c>
      <c r="C24" s="41"/>
      <c r="D24" s="41"/>
      <c r="E24" s="41"/>
    </row>
    <row r="25" spans="1:5" ht="15" customHeight="1" x14ac:dyDescent="0.25">
      <c r="A25" s="78"/>
      <c r="B25" s="41"/>
      <c r="C25" s="41"/>
      <c r="D25" s="41"/>
      <c r="E25" s="41"/>
    </row>
    <row r="26" spans="1:5" s="99" customFormat="1" ht="27.75" customHeight="1" x14ac:dyDescent="0.25">
      <c r="A26" s="95" t="s">
        <v>16</v>
      </c>
      <c r="B26" s="103" t="s">
        <v>19</v>
      </c>
      <c r="C26" s="103">
        <f>SUM(C18:C24)</f>
        <v>0</v>
      </c>
      <c r="D26" s="103">
        <f>SUM(D18:D24)</f>
        <v>0</v>
      </c>
      <c r="E26" s="103">
        <f>SUM(E18:E24)</f>
        <v>0</v>
      </c>
    </row>
    <row r="27" spans="1:5" ht="15" customHeight="1" x14ac:dyDescent="0.25">
      <c r="A27" s="77"/>
      <c r="B27" s="41" t="s">
        <v>326</v>
      </c>
      <c r="C27" s="41"/>
      <c r="D27" s="41"/>
      <c r="E27" s="41"/>
    </row>
    <row r="28" spans="1:5" ht="15" customHeight="1" x14ac:dyDescent="0.25">
      <c r="A28" s="77"/>
      <c r="B28" s="41" t="s">
        <v>346</v>
      </c>
      <c r="C28" s="41"/>
      <c r="D28" s="41"/>
      <c r="E28" s="41"/>
    </row>
    <row r="29" spans="1:5" ht="15" customHeight="1" x14ac:dyDescent="0.25">
      <c r="A29" s="78"/>
      <c r="B29" s="41"/>
      <c r="C29" s="41"/>
      <c r="D29" s="41"/>
      <c r="E29" s="41"/>
    </row>
    <row r="30" spans="1:5" ht="15" customHeight="1" x14ac:dyDescent="0.25">
      <c r="A30" s="78"/>
      <c r="B30" s="41"/>
      <c r="C30" s="41"/>
      <c r="D30" s="41"/>
      <c r="E30" s="41"/>
    </row>
    <row r="31" spans="1:5" s="99" customFormat="1" ht="31.5" customHeight="1" x14ac:dyDescent="0.25">
      <c r="A31" s="95" t="s">
        <v>17</v>
      </c>
      <c r="B31" s="103" t="s">
        <v>20</v>
      </c>
      <c r="C31" s="103">
        <f>SUM(C27:C28)</f>
        <v>0</v>
      </c>
      <c r="D31" s="103">
        <f>SUM(D27:D28)</f>
        <v>0</v>
      </c>
      <c r="E31" s="103">
        <f>SUM(E27:E28)</f>
        <v>0</v>
      </c>
    </row>
    <row r="32" spans="1:5" ht="15" customHeight="1" x14ac:dyDescent="0.25">
      <c r="A32" s="77"/>
      <c r="B32" s="41"/>
      <c r="C32" s="41"/>
      <c r="D32" s="41"/>
      <c r="E32" s="41"/>
    </row>
    <row r="33" spans="1:5" ht="15" customHeight="1" x14ac:dyDescent="0.25">
      <c r="A33" s="77"/>
      <c r="B33" s="41"/>
      <c r="C33" s="41"/>
      <c r="D33" s="41"/>
      <c r="E33" s="41"/>
    </row>
    <row r="34" spans="1:5" ht="15" customHeight="1" x14ac:dyDescent="0.25">
      <c r="A34" s="78"/>
      <c r="B34" s="41"/>
      <c r="C34" s="41"/>
      <c r="D34" s="41"/>
      <c r="E34" s="41"/>
    </row>
    <row r="35" spans="1:5" ht="15" customHeight="1" x14ac:dyDescent="0.25">
      <c r="A35" s="78"/>
      <c r="B35" s="41"/>
      <c r="C35" s="41"/>
      <c r="D35" s="41"/>
      <c r="E35" s="41"/>
    </row>
    <row r="36" spans="1:5" s="99" customFormat="1" ht="15" customHeight="1" x14ac:dyDescent="0.25">
      <c r="A36" s="95" t="s">
        <v>18</v>
      </c>
      <c r="B36" s="103"/>
      <c r="C36" s="103"/>
      <c r="D36" s="103"/>
      <c r="E36" s="103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7"/>
  <sheetViews>
    <sheetView workbookViewId="0">
      <selection activeCell="F24" sqref="F24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82" t="s">
        <v>695</v>
      </c>
      <c r="B1" s="182"/>
      <c r="C1" s="182"/>
    </row>
    <row r="3" spans="1:3" ht="27" customHeight="1" x14ac:dyDescent="0.25">
      <c r="A3" s="178" t="s">
        <v>681</v>
      </c>
      <c r="B3" s="179"/>
      <c r="C3" s="179"/>
    </row>
    <row r="4" spans="1:3" ht="27" customHeight="1" x14ac:dyDescent="0.25">
      <c r="A4" s="191" t="s">
        <v>39</v>
      </c>
      <c r="B4" s="179"/>
      <c r="C4" s="179"/>
    </row>
    <row r="5" spans="1:3" ht="19.5" customHeight="1" x14ac:dyDescent="0.25">
      <c r="A5" s="64"/>
      <c r="B5" s="65"/>
      <c r="C5" s="65"/>
    </row>
    <row r="6" spans="1:3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3" t="s">
        <v>601</v>
      </c>
      <c r="B8" s="6" t="s">
        <v>184</v>
      </c>
      <c r="C8" s="26"/>
    </row>
    <row r="9" spans="1:3" x14ac:dyDescent="0.25">
      <c r="A9" s="13" t="s">
        <v>602</v>
      </c>
      <c r="B9" s="6" t="s">
        <v>184</v>
      </c>
      <c r="C9" s="26"/>
    </row>
    <row r="10" spans="1:3" x14ac:dyDescent="0.25">
      <c r="A10" s="13" t="s">
        <v>603</v>
      </c>
      <c r="B10" s="6" t="s">
        <v>184</v>
      </c>
      <c r="C10" s="26"/>
    </row>
    <row r="11" spans="1:3" x14ac:dyDescent="0.25">
      <c r="A11" s="13" t="s">
        <v>604</v>
      </c>
      <c r="B11" s="6" t="s">
        <v>184</v>
      </c>
      <c r="C11" s="26"/>
    </row>
    <row r="12" spans="1:3" x14ac:dyDescent="0.25">
      <c r="A12" s="13" t="s">
        <v>605</v>
      </c>
      <c r="B12" s="6" t="s">
        <v>184</v>
      </c>
      <c r="C12" s="26"/>
    </row>
    <row r="13" spans="1:3" x14ac:dyDescent="0.25">
      <c r="A13" s="13" t="s">
        <v>606</v>
      </c>
      <c r="B13" s="6" t="s">
        <v>184</v>
      </c>
      <c r="C13" s="26"/>
    </row>
    <row r="14" spans="1:3" x14ac:dyDescent="0.25">
      <c r="A14" s="13" t="s">
        <v>607</v>
      </c>
      <c r="B14" s="6" t="s">
        <v>184</v>
      </c>
      <c r="C14" s="26"/>
    </row>
    <row r="15" spans="1:3" x14ac:dyDescent="0.25">
      <c r="A15" s="13" t="s">
        <v>608</v>
      </c>
      <c r="B15" s="6" t="s">
        <v>184</v>
      </c>
      <c r="C15" s="26"/>
    </row>
    <row r="16" spans="1:3" x14ac:dyDescent="0.25">
      <c r="A16" s="13" t="s">
        <v>609</v>
      </c>
      <c r="B16" s="6" t="s">
        <v>184</v>
      </c>
      <c r="C16" s="26"/>
    </row>
    <row r="17" spans="1:3" x14ac:dyDescent="0.25">
      <c r="A17" s="13" t="s">
        <v>610</v>
      </c>
      <c r="B17" s="6" t="s">
        <v>184</v>
      </c>
      <c r="C17" s="26"/>
    </row>
    <row r="18" spans="1:3" s="99" customFormat="1" ht="25.5" x14ac:dyDescent="0.25">
      <c r="A18" s="11" t="s">
        <v>430</v>
      </c>
      <c r="B18" s="8" t="s">
        <v>184</v>
      </c>
      <c r="C18" s="105"/>
    </row>
    <row r="19" spans="1:3" x14ac:dyDescent="0.25">
      <c r="A19" s="13" t="s">
        <v>601</v>
      </c>
      <c r="B19" s="6" t="s">
        <v>185</v>
      </c>
      <c r="C19" s="26"/>
    </row>
    <row r="20" spans="1:3" x14ac:dyDescent="0.25">
      <c r="A20" s="13" t="s">
        <v>602</v>
      </c>
      <c r="B20" s="6" t="s">
        <v>185</v>
      </c>
      <c r="C20" s="26"/>
    </row>
    <row r="21" spans="1:3" x14ac:dyDescent="0.25">
      <c r="A21" s="13" t="s">
        <v>603</v>
      </c>
      <c r="B21" s="6" t="s">
        <v>185</v>
      </c>
      <c r="C21" s="26"/>
    </row>
    <row r="22" spans="1:3" x14ac:dyDescent="0.25">
      <c r="A22" s="13" t="s">
        <v>604</v>
      </c>
      <c r="B22" s="6" t="s">
        <v>185</v>
      </c>
      <c r="C22" s="26"/>
    </row>
    <row r="23" spans="1:3" x14ac:dyDescent="0.25">
      <c r="A23" s="13" t="s">
        <v>605</v>
      </c>
      <c r="B23" s="6" t="s">
        <v>185</v>
      </c>
      <c r="C23" s="26"/>
    </row>
    <row r="24" spans="1:3" x14ac:dyDescent="0.25">
      <c r="A24" s="13" t="s">
        <v>606</v>
      </c>
      <c r="B24" s="6" t="s">
        <v>185</v>
      </c>
      <c r="C24" s="26"/>
    </row>
    <row r="25" spans="1:3" x14ac:dyDescent="0.25">
      <c r="A25" s="13" t="s">
        <v>607</v>
      </c>
      <c r="B25" s="6" t="s">
        <v>185</v>
      </c>
      <c r="C25" s="26"/>
    </row>
    <row r="26" spans="1:3" x14ac:dyDescent="0.25">
      <c r="A26" s="13" t="s">
        <v>608</v>
      </c>
      <c r="B26" s="6" t="s">
        <v>185</v>
      </c>
      <c r="C26" s="26"/>
    </row>
    <row r="27" spans="1:3" x14ac:dyDescent="0.25">
      <c r="A27" s="13" t="s">
        <v>609</v>
      </c>
      <c r="B27" s="6" t="s">
        <v>185</v>
      </c>
      <c r="C27" s="26"/>
    </row>
    <row r="28" spans="1:3" x14ac:dyDescent="0.25">
      <c r="A28" s="13" t="s">
        <v>610</v>
      </c>
      <c r="B28" s="6" t="s">
        <v>185</v>
      </c>
      <c r="C28" s="26"/>
    </row>
    <row r="29" spans="1:3" s="99" customFormat="1" ht="25.5" x14ac:dyDescent="0.25">
      <c r="A29" s="11" t="s">
        <v>431</v>
      </c>
      <c r="B29" s="8" t="s">
        <v>185</v>
      </c>
      <c r="C29" s="105"/>
    </row>
    <row r="30" spans="1:3" x14ac:dyDescent="0.25">
      <c r="A30" s="13" t="s">
        <v>601</v>
      </c>
      <c r="B30" s="6" t="s">
        <v>186</v>
      </c>
      <c r="C30" s="26"/>
    </row>
    <row r="31" spans="1:3" x14ac:dyDescent="0.25">
      <c r="A31" s="13" t="s">
        <v>602</v>
      </c>
      <c r="B31" s="6" t="s">
        <v>186</v>
      </c>
      <c r="C31" s="26"/>
    </row>
    <row r="32" spans="1:3" x14ac:dyDescent="0.25">
      <c r="A32" s="13" t="s">
        <v>603</v>
      </c>
      <c r="B32" s="6" t="s">
        <v>186</v>
      </c>
      <c r="C32" s="26"/>
    </row>
    <row r="33" spans="1:3" x14ac:dyDescent="0.25">
      <c r="A33" s="13" t="s">
        <v>604</v>
      </c>
      <c r="B33" s="6" t="s">
        <v>186</v>
      </c>
      <c r="C33" s="26"/>
    </row>
    <row r="34" spans="1:3" x14ac:dyDescent="0.25">
      <c r="A34" s="13" t="s">
        <v>605</v>
      </c>
      <c r="B34" s="6" t="s">
        <v>186</v>
      </c>
      <c r="C34" s="26"/>
    </row>
    <row r="35" spans="1:3" x14ac:dyDescent="0.25">
      <c r="A35" s="13" t="s">
        <v>606</v>
      </c>
      <c r="B35" s="6" t="s">
        <v>186</v>
      </c>
      <c r="C35" s="26"/>
    </row>
    <row r="36" spans="1:3" x14ac:dyDescent="0.25">
      <c r="A36" s="13" t="s">
        <v>607</v>
      </c>
      <c r="B36" s="6" t="s">
        <v>186</v>
      </c>
      <c r="C36" s="26">
        <v>1581</v>
      </c>
    </row>
    <row r="37" spans="1:3" x14ac:dyDescent="0.25">
      <c r="A37" s="13" t="s">
        <v>608</v>
      </c>
      <c r="B37" s="6" t="s">
        <v>186</v>
      </c>
      <c r="C37" s="26"/>
    </row>
    <row r="38" spans="1:3" x14ac:dyDescent="0.25">
      <c r="A38" s="13" t="s">
        <v>609</v>
      </c>
      <c r="B38" s="6" t="s">
        <v>186</v>
      </c>
      <c r="C38" s="26"/>
    </row>
    <row r="39" spans="1:3" x14ac:dyDescent="0.25">
      <c r="A39" s="13" t="s">
        <v>610</v>
      </c>
      <c r="B39" s="6" t="s">
        <v>186</v>
      </c>
      <c r="C39" s="26"/>
    </row>
    <row r="40" spans="1:3" s="99" customFormat="1" x14ac:dyDescent="0.25">
      <c r="A40" s="11" t="s">
        <v>432</v>
      </c>
      <c r="B40" s="8" t="s">
        <v>186</v>
      </c>
      <c r="C40" s="105">
        <v>1581</v>
      </c>
    </row>
    <row r="41" spans="1:3" x14ac:dyDescent="0.25">
      <c r="A41" s="13" t="s">
        <v>611</v>
      </c>
      <c r="B41" s="5" t="s">
        <v>188</v>
      </c>
      <c r="C41" s="26"/>
    </row>
    <row r="42" spans="1:3" x14ac:dyDescent="0.25">
      <c r="A42" s="13" t="s">
        <v>612</v>
      </c>
      <c r="B42" s="5" t="s">
        <v>188</v>
      </c>
      <c r="C42" s="26"/>
    </row>
    <row r="43" spans="1:3" x14ac:dyDescent="0.25">
      <c r="A43" s="13" t="s">
        <v>613</v>
      </c>
      <c r="B43" s="5" t="s">
        <v>188</v>
      </c>
      <c r="C43" s="26"/>
    </row>
    <row r="44" spans="1:3" x14ac:dyDescent="0.25">
      <c r="A44" s="5" t="s">
        <v>614</v>
      </c>
      <c r="B44" s="5" t="s">
        <v>188</v>
      </c>
      <c r="C44" s="26"/>
    </row>
    <row r="45" spans="1:3" x14ac:dyDescent="0.25">
      <c r="A45" s="5" t="s">
        <v>615</v>
      </c>
      <c r="B45" s="5" t="s">
        <v>188</v>
      </c>
      <c r="C45" s="26"/>
    </row>
    <row r="46" spans="1:3" x14ac:dyDescent="0.25">
      <c r="A46" s="5" t="s">
        <v>616</v>
      </c>
      <c r="B46" s="5" t="s">
        <v>188</v>
      </c>
      <c r="C46" s="26"/>
    </row>
    <row r="47" spans="1:3" x14ac:dyDescent="0.25">
      <c r="A47" s="13" t="s">
        <v>617</v>
      </c>
      <c r="B47" s="5" t="s">
        <v>188</v>
      </c>
      <c r="C47" s="26"/>
    </row>
    <row r="48" spans="1:3" x14ac:dyDescent="0.25">
      <c r="A48" s="13" t="s">
        <v>618</v>
      </c>
      <c r="B48" s="5" t="s">
        <v>188</v>
      </c>
      <c r="C48" s="26"/>
    </row>
    <row r="49" spans="1:3" x14ac:dyDescent="0.25">
      <c r="A49" s="13" t="s">
        <v>619</v>
      </c>
      <c r="B49" s="5" t="s">
        <v>188</v>
      </c>
      <c r="C49" s="26"/>
    </row>
    <row r="50" spans="1:3" x14ac:dyDescent="0.25">
      <c r="A50" s="13" t="s">
        <v>620</v>
      </c>
      <c r="B50" s="5" t="s">
        <v>188</v>
      </c>
      <c r="C50" s="26"/>
    </row>
    <row r="51" spans="1:3" s="99" customFormat="1" ht="25.5" x14ac:dyDescent="0.25">
      <c r="A51" s="11" t="s">
        <v>433</v>
      </c>
      <c r="B51" s="8" t="s">
        <v>188</v>
      </c>
      <c r="C51" s="105"/>
    </row>
    <row r="52" spans="1:3" x14ac:dyDescent="0.25">
      <c r="A52" s="13" t="s">
        <v>611</v>
      </c>
      <c r="B52" s="5" t="s">
        <v>194</v>
      </c>
      <c r="C52" s="26"/>
    </row>
    <row r="53" spans="1:3" x14ac:dyDescent="0.25">
      <c r="A53" s="13" t="s">
        <v>612</v>
      </c>
      <c r="B53" s="5" t="s">
        <v>194</v>
      </c>
      <c r="C53" s="26"/>
    </row>
    <row r="54" spans="1:3" x14ac:dyDescent="0.25">
      <c r="A54" s="13" t="s">
        <v>613</v>
      </c>
      <c r="B54" s="5" t="s">
        <v>194</v>
      </c>
      <c r="C54" s="26"/>
    </row>
    <row r="55" spans="1:3" x14ac:dyDescent="0.25">
      <c r="A55" s="5" t="s">
        <v>614</v>
      </c>
      <c r="B55" s="5" t="s">
        <v>194</v>
      </c>
      <c r="C55" s="26"/>
    </row>
    <row r="56" spans="1:3" x14ac:dyDescent="0.25">
      <c r="A56" s="5" t="s">
        <v>615</v>
      </c>
      <c r="B56" s="5" t="s">
        <v>194</v>
      </c>
      <c r="C56" s="26"/>
    </row>
    <row r="57" spans="1:3" x14ac:dyDescent="0.25">
      <c r="A57" s="5" t="s">
        <v>616</v>
      </c>
      <c r="B57" s="5" t="s">
        <v>194</v>
      </c>
      <c r="C57" s="26"/>
    </row>
    <row r="58" spans="1:3" x14ac:dyDescent="0.25">
      <c r="A58" s="13" t="s">
        <v>617</v>
      </c>
      <c r="B58" s="5" t="s">
        <v>194</v>
      </c>
      <c r="C58" s="26">
        <v>571</v>
      </c>
    </row>
    <row r="59" spans="1:3" x14ac:dyDescent="0.25">
      <c r="A59" s="13" t="s">
        <v>621</v>
      </c>
      <c r="B59" s="5" t="s">
        <v>194</v>
      </c>
      <c r="C59" s="26"/>
    </row>
    <row r="60" spans="1:3" x14ac:dyDescent="0.25">
      <c r="A60" s="13" t="s">
        <v>619</v>
      </c>
      <c r="B60" s="5" t="s">
        <v>194</v>
      </c>
      <c r="C60" s="26"/>
    </row>
    <row r="61" spans="1:3" x14ac:dyDescent="0.25">
      <c r="A61" s="13" t="s">
        <v>620</v>
      </c>
      <c r="B61" s="5" t="s">
        <v>194</v>
      </c>
      <c r="C61" s="26"/>
    </row>
    <row r="62" spans="1:3" s="99" customFormat="1" x14ac:dyDescent="0.25">
      <c r="A62" s="15" t="s">
        <v>434</v>
      </c>
      <c r="B62" s="8" t="s">
        <v>194</v>
      </c>
      <c r="C62" s="105">
        <v>571</v>
      </c>
    </row>
    <row r="63" spans="1:3" x14ac:dyDescent="0.25">
      <c r="A63" s="13" t="s">
        <v>601</v>
      </c>
      <c r="B63" s="6" t="s">
        <v>221</v>
      </c>
      <c r="C63" s="26"/>
    </row>
    <row r="64" spans="1:3" x14ac:dyDescent="0.25">
      <c r="A64" s="13" t="s">
        <v>602</v>
      </c>
      <c r="B64" s="6" t="s">
        <v>221</v>
      </c>
      <c r="C64" s="26"/>
    </row>
    <row r="65" spans="1:3" x14ac:dyDescent="0.25">
      <c r="A65" s="13" t="s">
        <v>603</v>
      </c>
      <c r="B65" s="6" t="s">
        <v>221</v>
      </c>
      <c r="C65" s="26"/>
    </row>
    <row r="66" spans="1:3" x14ac:dyDescent="0.25">
      <c r="A66" s="13" t="s">
        <v>604</v>
      </c>
      <c r="B66" s="6" t="s">
        <v>221</v>
      </c>
      <c r="C66" s="26"/>
    </row>
    <row r="67" spans="1:3" x14ac:dyDescent="0.25">
      <c r="A67" s="13" t="s">
        <v>605</v>
      </c>
      <c r="B67" s="6" t="s">
        <v>221</v>
      </c>
      <c r="C67" s="26"/>
    </row>
    <row r="68" spans="1:3" x14ac:dyDescent="0.25">
      <c r="A68" s="13" t="s">
        <v>606</v>
      </c>
      <c r="B68" s="6" t="s">
        <v>221</v>
      </c>
      <c r="C68" s="26"/>
    </row>
    <row r="69" spans="1:3" x14ac:dyDescent="0.25">
      <c r="A69" s="13" t="s">
        <v>607</v>
      </c>
      <c r="B69" s="6" t="s">
        <v>221</v>
      </c>
      <c r="C69" s="26"/>
    </row>
    <row r="70" spans="1:3" x14ac:dyDescent="0.25">
      <c r="A70" s="13" t="s">
        <v>608</v>
      </c>
      <c r="B70" s="6" t="s">
        <v>221</v>
      </c>
      <c r="C70" s="26"/>
    </row>
    <row r="71" spans="1:3" x14ac:dyDescent="0.25">
      <c r="A71" s="13" t="s">
        <v>609</v>
      </c>
      <c r="B71" s="6" t="s">
        <v>221</v>
      </c>
      <c r="C71" s="26"/>
    </row>
    <row r="72" spans="1:3" x14ac:dyDescent="0.25">
      <c r="A72" s="13" t="s">
        <v>610</v>
      </c>
      <c r="B72" s="6" t="s">
        <v>221</v>
      </c>
      <c r="C72" s="26"/>
    </row>
    <row r="73" spans="1:3" s="99" customFormat="1" ht="25.5" x14ac:dyDescent="0.25">
      <c r="A73" s="11" t="s">
        <v>443</v>
      </c>
      <c r="B73" s="8" t="s">
        <v>221</v>
      </c>
      <c r="C73" s="105"/>
    </row>
    <row r="74" spans="1:3" x14ac:dyDescent="0.25">
      <c r="A74" s="13" t="s">
        <v>601</v>
      </c>
      <c r="B74" s="6" t="s">
        <v>222</v>
      </c>
      <c r="C74" s="26"/>
    </row>
    <row r="75" spans="1:3" x14ac:dyDescent="0.25">
      <c r="A75" s="13" t="s">
        <v>602</v>
      </c>
      <c r="B75" s="6" t="s">
        <v>222</v>
      </c>
      <c r="C75" s="26"/>
    </row>
    <row r="76" spans="1:3" x14ac:dyDescent="0.25">
      <c r="A76" s="13" t="s">
        <v>603</v>
      </c>
      <c r="B76" s="6" t="s">
        <v>222</v>
      </c>
      <c r="C76" s="26"/>
    </row>
    <row r="77" spans="1:3" x14ac:dyDescent="0.25">
      <c r="A77" s="13" t="s">
        <v>604</v>
      </c>
      <c r="B77" s="6" t="s">
        <v>222</v>
      </c>
      <c r="C77" s="26"/>
    </row>
    <row r="78" spans="1:3" x14ac:dyDescent="0.25">
      <c r="A78" s="13" t="s">
        <v>605</v>
      </c>
      <c r="B78" s="6" t="s">
        <v>222</v>
      </c>
      <c r="C78" s="26"/>
    </row>
    <row r="79" spans="1:3" x14ac:dyDescent="0.25">
      <c r="A79" s="13" t="s">
        <v>606</v>
      </c>
      <c r="B79" s="6" t="s">
        <v>222</v>
      </c>
      <c r="C79" s="26"/>
    </row>
    <row r="80" spans="1:3" x14ac:dyDescent="0.25">
      <c r="A80" s="13" t="s">
        <v>607</v>
      </c>
      <c r="B80" s="6" t="s">
        <v>222</v>
      </c>
      <c r="C80" s="26"/>
    </row>
    <row r="81" spans="1:3" x14ac:dyDescent="0.25">
      <c r="A81" s="13" t="s">
        <v>608</v>
      </c>
      <c r="B81" s="6" t="s">
        <v>222</v>
      </c>
      <c r="C81" s="26"/>
    </row>
    <row r="82" spans="1:3" x14ac:dyDescent="0.25">
      <c r="A82" s="13" t="s">
        <v>609</v>
      </c>
      <c r="B82" s="6" t="s">
        <v>222</v>
      </c>
      <c r="C82" s="26"/>
    </row>
    <row r="83" spans="1:3" x14ac:dyDescent="0.25">
      <c r="A83" s="13" t="s">
        <v>610</v>
      </c>
      <c r="B83" s="6" t="s">
        <v>222</v>
      </c>
      <c r="C83" s="26"/>
    </row>
    <row r="84" spans="1:3" s="99" customFormat="1" ht="25.5" x14ac:dyDescent="0.25">
      <c r="A84" s="11" t="s">
        <v>442</v>
      </c>
      <c r="B84" s="8" t="s">
        <v>222</v>
      </c>
      <c r="C84" s="105"/>
    </row>
    <row r="85" spans="1:3" x14ac:dyDescent="0.25">
      <c r="A85" s="13" t="s">
        <v>601</v>
      </c>
      <c r="B85" s="6" t="s">
        <v>223</v>
      </c>
      <c r="C85" s="26"/>
    </row>
    <row r="86" spans="1:3" x14ac:dyDescent="0.25">
      <c r="A86" s="13" t="s">
        <v>602</v>
      </c>
      <c r="B86" s="6" t="s">
        <v>223</v>
      </c>
      <c r="C86" s="26"/>
    </row>
    <row r="87" spans="1:3" x14ac:dyDescent="0.25">
      <c r="A87" s="13" t="s">
        <v>603</v>
      </c>
      <c r="B87" s="6" t="s">
        <v>223</v>
      </c>
      <c r="C87" s="26"/>
    </row>
    <row r="88" spans="1:3" x14ac:dyDescent="0.25">
      <c r="A88" s="13" t="s">
        <v>604</v>
      </c>
      <c r="B88" s="6" t="s">
        <v>223</v>
      </c>
      <c r="C88" s="26"/>
    </row>
    <row r="89" spans="1:3" x14ac:dyDescent="0.25">
      <c r="A89" s="13" t="s">
        <v>605</v>
      </c>
      <c r="B89" s="6" t="s">
        <v>223</v>
      </c>
      <c r="C89" s="26"/>
    </row>
    <row r="90" spans="1:3" x14ac:dyDescent="0.25">
      <c r="A90" s="13" t="s">
        <v>606</v>
      </c>
      <c r="B90" s="6" t="s">
        <v>223</v>
      </c>
      <c r="C90" s="26"/>
    </row>
    <row r="91" spans="1:3" x14ac:dyDescent="0.25">
      <c r="A91" s="13" t="s">
        <v>607</v>
      </c>
      <c r="B91" s="6" t="s">
        <v>223</v>
      </c>
      <c r="C91" s="26"/>
    </row>
    <row r="92" spans="1:3" x14ac:dyDescent="0.25">
      <c r="A92" s="13" t="s">
        <v>608</v>
      </c>
      <c r="B92" s="6" t="s">
        <v>223</v>
      </c>
      <c r="C92" s="26"/>
    </row>
    <row r="93" spans="1:3" x14ac:dyDescent="0.25">
      <c r="A93" s="13" t="s">
        <v>609</v>
      </c>
      <c r="B93" s="6" t="s">
        <v>223</v>
      </c>
      <c r="C93" s="26"/>
    </row>
    <row r="94" spans="1:3" x14ac:dyDescent="0.25">
      <c r="A94" s="13" t="s">
        <v>610</v>
      </c>
      <c r="B94" s="6" t="s">
        <v>223</v>
      </c>
      <c r="C94" s="26"/>
    </row>
    <row r="95" spans="1:3" s="99" customFormat="1" x14ac:dyDescent="0.25">
      <c r="A95" s="11" t="s">
        <v>441</v>
      </c>
      <c r="B95" s="8" t="s">
        <v>223</v>
      </c>
      <c r="C95" s="105"/>
    </row>
    <row r="96" spans="1:3" x14ac:dyDescent="0.25">
      <c r="A96" s="13" t="s">
        <v>611</v>
      </c>
      <c r="B96" s="5" t="s">
        <v>225</v>
      </c>
      <c r="C96" s="26"/>
    </row>
    <row r="97" spans="1:3" x14ac:dyDescent="0.25">
      <c r="A97" s="13" t="s">
        <v>612</v>
      </c>
      <c r="B97" s="6" t="s">
        <v>225</v>
      </c>
      <c r="C97" s="26"/>
    </row>
    <row r="98" spans="1:3" x14ac:dyDescent="0.25">
      <c r="A98" s="13" t="s">
        <v>613</v>
      </c>
      <c r="B98" s="5" t="s">
        <v>225</v>
      </c>
      <c r="C98" s="26"/>
    </row>
    <row r="99" spans="1:3" x14ac:dyDescent="0.25">
      <c r="A99" s="5" t="s">
        <v>614</v>
      </c>
      <c r="B99" s="6" t="s">
        <v>225</v>
      </c>
      <c r="C99" s="26"/>
    </row>
    <row r="100" spans="1:3" x14ac:dyDescent="0.25">
      <c r="A100" s="5" t="s">
        <v>615</v>
      </c>
      <c r="B100" s="5" t="s">
        <v>225</v>
      </c>
      <c r="C100" s="26"/>
    </row>
    <row r="101" spans="1:3" x14ac:dyDescent="0.25">
      <c r="A101" s="5" t="s">
        <v>616</v>
      </c>
      <c r="B101" s="6" t="s">
        <v>225</v>
      </c>
      <c r="C101" s="26"/>
    </row>
    <row r="102" spans="1:3" x14ac:dyDescent="0.25">
      <c r="A102" s="13" t="s">
        <v>617</v>
      </c>
      <c r="B102" s="5" t="s">
        <v>225</v>
      </c>
      <c r="C102" s="26"/>
    </row>
    <row r="103" spans="1:3" x14ac:dyDescent="0.25">
      <c r="A103" s="13" t="s">
        <v>621</v>
      </c>
      <c r="B103" s="6" t="s">
        <v>225</v>
      </c>
      <c r="C103" s="26"/>
    </row>
    <row r="104" spans="1:3" x14ac:dyDescent="0.25">
      <c r="A104" s="13" t="s">
        <v>619</v>
      </c>
      <c r="B104" s="5" t="s">
        <v>225</v>
      </c>
      <c r="C104" s="26"/>
    </row>
    <row r="105" spans="1:3" x14ac:dyDescent="0.25">
      <c r="A105" s="13" t="s">
        <v>620</v>
      </c>
      <c r="B105" s="6" t="s">
        <v>225</v>
      </c>
      <c r="C105" s="26"/>
    </row>
    <row r="106" spans="1:3" s="99" customFormat="1" ht="25.5" x14ac:dyDescent="0.25">
      <c r="A106" s="11" t="s">
        <v>440</v>
      </c>
      <c r="B106" s="8" t="s">
        <v>225</v>
      </c>
      <c r="C106" s="105"/>
    </row>
    <row r="107" spans="1:3" x14ac:dyDescent="0.25">
      <c r="A107" s="13" t="s">
        <v>611</v>
      </c>
      <c r="B107" s="5" t="s">
        <v>678</v>
      </c>
      <c r="C107" s="26"/>
    </row>
    <row r="108" spans="1:3" x14ac:dyDescent="0.25">
      <c r="A108" s="13" t="s">
        <v>612</v>
      </c>
      <c r="B108" s="5" t="s">
        <v>678</v>
      </c>
      <c r="C108" s="26"/>
    </row>
    <row r="109" spans="1:3" x14ac:dyDescent="0.25">
      <c r="A109" s="13" t="s">
        <v>613</v>
      </c>
      <c r="B109" s="5" t="s">
        <v>678</v>
      </c>
      <c r="C109" s="26"/>
    </row>
    <row r="110" spans="1:3" x14ac:dyDescent="0.25">
      <c r="A110" s="5" t="s">
        <v>614</v>
      </c>
      <c r="B110" s="5" t="s">
        <v>678</v>
      </c>
      <c r="C110" s="26"/>
    </row>
    <row r="111" spans="1:3" x14ac:dyDescent="0.25">
      <c r="A111" s="5" t="s">
        <v>615</v>
      </c>
      <c r="B111" s="5" t="s">
        <v>678</v>
      </c>
      <c r="C111" s="26"/>
    </row>
    <row r="112" spans="1:3" x14ac:dyDescent="0.25">
      <c r="A112" s="5" t="s">
        <v>616</v>
      </c>
      <c r="B112" s="5" t="s">
        <v>678</v>
      </c>
      <c r="C112" s="26"/>
    </row>
    <row r="113" spans="1:3" x14ac:dyDescent="0.25">
      <c r="A113" s="13" t="s">
        <v>617</v>
      </c>
      <c r="B113" s="5" t="s">
        <v>678</v>
      </c>
      <c r="C113" s="26"/>
    </row>
    <row r="114" spans="1:3" x14ac:dyDescent="0.25">
      <c r="A114" s="13" t="s">
        <v>621</v>
      </c>
      <c r="B114" s="5" t="s">
        <v>678</v>
      </c>
      <c r="C114" s="26"/>
    </row>
    <row r="115" spans="1:3" x14ac:dyDescent="0.25">
      <c r="A115" s="13" t="s">
        <v>619</v>
      </c>
      <c r="B115" s="5" t="s">
        <v>678</v>
      </c>
      <c r="C115" s="26"/>
    </row>
    <row r="116" spans="1:3" x14ac:dyDescent="0.25">
      <c r="A116" s="13" t="s">
        <v>620</v>
      </c>
      <c r="B116" s="5" t="s">
        <v>678</v>
      </c>
      <c r="C116" s="26"/>
    </row>
    <row r="117" spans="1:3" s="99" customFormat="1" x14ac:dyDescent="0.25">
      <c r="A117" s="15" t="s">
        <v>479</v>
      </c>
      <c r="B117" s="7" t="s">
        <v>678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7"/>
  <sheetViews>
    <sheetView workbookViewId="0">
      <selection activeCell="H19" sqref="H19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82" t="s">
        <v>696</v>
      </c>
      <c r="B1" s="182"/>
      <c r="C1" s="182"/>
    </row>
    <row r="3" spans="1:3" ht="27" customHeight="1" x14ac:dyDescent="0.25">
      <c r="A3" s="178" t="s">
        <v>681</v>
      </c>
      <c r="B3" s="179"/>
      <c r="C3" s="179"/>
    </row>
    <row r="4" spans="1:3" ht="25.5" customHeight="1" x14ac:dyDescent="0.25">
      <c r="A4" s="191" t="s">
        <v>40</v>
      </c>
      <c r="B4" s="179"/>
      <c r="C4" s="179"/>
    </row>
    <row r="5" spans="1:3" ht="15.75" customHeight="1" x14ac:dyDescent="0.25">
      <c r="A5" s="64"/>
      <c r="B5" s="65"/>
      <c r="C5" s="65"/>
    </row>
    <row r="6" spans="1:3" ht="21" customHeight="1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3" t="s">
        <v>622</v>
      </c>
      <c r="B8" s="6" t="s">
        <v>289</v>
      </c>
      <c r="C8" s="26"/>
    </row>
    <row r="9" spans="1:3" x14ac:dyDescent="0.25">
      <c r="A9" s="13" t="s">
        <v>631</v>
      </c>
      <c r="B9" s="6" t="s">
        <v>289</v>
      </c>
      <c r="C9" s="26"/>
    </row>
    <row r="10" spans="1:3" ht="30" x14ac:dyDescent="0.25">
      <c r="A10" s="13" t="s">
        <v>632</v>
      </c>
      <c r="B10" s="6" t="s">
        <v>289</v>
      </c>
      <c r="C10" s="26"/>
    </row>
    <row r="11" spans="1:3" x14ac:dyDescent="0.25">
      <c r="A11" s="13" t="s">
        <v>630</v>
      </c>
      <c r="B11" s="6" t="s">
        <v>289</v>
      </c>
      <c r="C11" s="26"/>
    </row>
    <row r="12" spans="1:3" x14ac:dyDescent="0.25">
      <c r="A12" s="13" t="s">
        <v>629</v>
      </c>
      <c r="B12" s="6" t="s">
        <v>289</v>
      </c>
      <c r="C12" s="26"/>
    </row>
    <row r="13" spans="1:3" x14ac:dyDescent="0.25">
      <c r="A13" s="13" t="s">
        <v>628</v>
      </c>
      <c r="B13" s="6" t="s">
        <v>289</v>
      </c>
      <c r="C13" s="26"/>
    </row>
    <row r="14" spans="1:3" x14ac:dyDescent="0.25">
      <c r="A14" s="13" t="s">
        <v>623</v>
      </c>
      <c r="B14" s="6" t="s">
        <v>289</v>
      </c>
      <c r="C14" s="26"/>
    </row>
    <row r="15" spans="1:3" x14ac:dyDescent="0.25">
      <c r="A15" s="13" t="s">
        <v>624</v>
      </c>
      <c r="B15" s="6" t="s">
        <v>289</v>
      </c>
      <c r="C15" s="26"/>
    </row>
    <row r="16" spans="1:3" x14ac:dyDescent="0.25">
      <c r="A16" s="13" t="s">
        <v>625</v>
      </c>
      <c r="B16" s="6" t="s">
        <v>289</v>
      </c>
      <c r="C16" s="26"/>
    </row>
    <row r="17" spans="1:3" x14ac:dyDescent="0.25">
      <c r="A17" s="13" t="s">
        <v>626</v>
      </c>
      <c r="B17" s="6" t="s">
        <v>289</v>
      </c>
      <c r="C17" s="26"/>
    </row>
    <row r="18" spans="1:3" s="99" customFormat="1" ht="25.5" x14ac:dyDescent="0.25">
      <c r="A18" s="7" t="s">
        <v>488</v>
      </c>
      <c r="B18" s="8" t="s">
        <v>289</v>
      </c>
      <c r="C18" s="105"/>
    </row>
    <row r="19" spans="1:3" x14ac:dyDescent="0.25">
      <c r="A19" s="13" t="s">
        <v>622</v>
      </c>
      <c r="B19" s="6" t="s">
        <v>290</v>
      </c>
      <c r="C19" s="26"/>
    </row>
    <row r="20" spans="1:3" x14ac:dyDescent="0.25">
      <c r="A20" s="13" t="s">
        <v>631</v>
      </c>
      <c r="B20" s="6" t="s">
        <v>290</v>
      </c>
      <c r="C20" s="26"/>
    </row>
    <row r="21" spans="1:3" ht="30" x14ac:dyDescent="0.25">
      <c r="A21" s="13" t="s">
        <v>632</v>
      </c>
      <c r="B21" s="6" t="s">
        <v>290</v>
      </c>
      <c r="C21" s="26"/>
    </row>
    <row r="22" spans="1:3" x14ac:dyDescent="0.25">
      <c r="A22" s="13" t="s">
        <v>630</v>
      </c>
      <c r="B22" s="6" t="s">
        <v>290</v>
      </c>
      <c r="C22" s="26"/>
    </row>
    <row r="23" spans="1:3" x14ac:dyDescent="0.25">
      <c r="A23" s="13" t="s">
        <v>629</v>
      </c>
      <c r="B23" s="6" t="s">
        <v>290</v>
      </c>
      <c r="C23" s="26"/>
    </row>
    <row r="24" spans="1:3" x14ac:dyDescent="0.25">
      <c r="A24" s="13" t="s">
        <v>628</v>
      </c>
      <c r="B24" s="6" t="s">
        <v>290</v>
      </c>
      <c r="C24" s="26"/>
    </row>
    <row r="25" spans="1:3" x14ac:dyDescent="0.25">
      <c r="A25" s="13" t="s">
        <v>623</v>
      </c>
      <c r="B25" s="6" t="s">
        <v>290</v>
      </c>
      <c r="C25" s="26"/>
    </row>
    <row r="26" spans="1:3" x14ac:dyDescent="0.25">
      <c r="A26" s="13" t="s">
        <v>624</v>
      </c>
      <c r="B26" s="6" t="s">
        <v>290</v>
      </c>
      <c r="C26" s="26"/>
    </row>
    <row r="27" spans="1:3" x14ac:dyDescent="0.25">
      <c r="A27" s="13" t="s">
        <v>625</v>
      </c>
      <c r="B27" s="6" t="s">
        <v>290</v>
      </c>
      <c r="C27" s="26"/>
    </row>
    <row r="28" spans="1:3" x14ac:dyDescent="0.25">
      <c r="A28" s="13" t="s">
        <v>626</v>
      </c>
      <c r="B28" s="6" t="s">
        <v>290</v>
      </c>
      <c r="C28" s="26"/>
    </row>
    <row r="29" spans="1:3" s="99" customFormat="1" ht="25.5" x14ac:dyDescent="0.25">
      <c r="A29" s="7" t="s">
        <v>545</v>
      </c>
      <c r="B29" s="8" t="s">
        <v>290</v>
      </c>
      <c r="C29" s="105"/>
    </row>
    <row r="30" spans="1:3" x14ac:dyDescent="0.25">
      <c r="A30" s="13" t="s">
        <v>622</v>
      </c>
      <c r="B30" s="6" t="s">
        <v>291</v>
      </c>
      <c r="C30" s="26"/>
    </row>
    <row r="31" spans="1:3" x14ac:dyDescent="0.25">
      <c r="A31" s="13" t="s">
        <v>631</v>
      </c>
      <c r="B31" s="6" t="s">
        <v>291</v>
      </c>
      <c r="C31" s="26"/>
    </row>
    <row r="32" spans="1:3" ht="30" x14ac:dyDescent="0.25">
      <c r="A32" s="13" t="s">
        <v>632</v>
      </c>
      <c r="B32" s="6" t="s">
        <v>291</v>
      </c>
      <c r="C32" s="26"/>
    </row>
    <row r="33" spans="1:3" x14ac:dyDescent="0.25">
      <c r="A33" s="13" t="s">
        <v>630</v>
      </c>
      <c r="B33" s="6" t="s">
        <v>291</v>
      </c>
      <c r="C33" s="26"/>
    </row>
    <row r="34" spans="1:3" x14ac:dyDescent="0.25">
      <c r="A34" s="13" t="s">
        <v>629</v>
      </c>
      <c r="B34" s="6" t="s">
        <v>291</v>
      </c>
      <c r="C34" s="26"/>
    </row>
    <row r="35" spans="1:3" x14ac:dyDescent="0.25">
      <c r="A35" s="13" t="s">
        <v>628</v>
      </c>
      <c r="B35" s="6" t="s">
        <v>291</v>
      </c>
      <c r="C35" s="26"/>
    </row>
    <row r="36" spans="1:3" x14ac:dyDescent="0.25">
      <c r="A36" s="13" t="s">
        <v>623</v>
      </c>
      <c r="B36" s="6" t="s">
        <v>291</v>
      </c>
      <c r="C36" s="130">
        <v>724</v>
      </c>
    </row>
    <row r="37" spans="1:3" x14ac:dyDescent="0.25">
      <c r="A37" s="13" t="s">
        <v>624</v>
      </c>
      <c r="B37" s="6" t="s">
        <v>291</v>
      </c>
      <c r="C37" s="130"/>
    </row>
    <row r="38" spans="1:3" x14ac:dyDescent="0.25">
      <c r="A38" s="13" t="s">
        <v>625</v>
      </c>
      <c r="B38" s="6" t="s">
        <v>291</v>
      </c>
      <c r="C38" s="130"/>
    </row>
    <row r="39" spans="1:3" x14ac:dyDescent="0.25">
      <c r="A39" s="13" t="s">
        <v>626</v>
      </c>
      <c r="B39" s="6" t="s">
        <v>291</v>
      </c>
      <c r="C39" s="130"/>
    </row>
    <row r="40" spans="1:3" s="99" customFormat="1" x14ac:dyDescent="0.25">
      <c r="A40" s="7" t="s">
        <v>544</v>
      </c>
      <c r="B40" s="8" t="s">
        <v>291</v>
      </c>
      <c r="C40" s="131">
        <v>724</v>
      </c>
    </row>
    <row r="41" spans="1:3" x14ac:dyDescent="0.25">
      <c r="A41" s="13" t="s">
        <v>622</v>
      </c>
      <c r="B41" s="6" t="s">
        <v>297</v>
      </c>
      <c r="C41" s="26"/>
    </row>
    <row r="42" spans="1:3" x14ac:dyDescent="0.25">
      <c r="A42" s="13" t="s">
        <v>631</v>
      </c>
      <c r="B42" s="6" t="s">
        <v>297</v>
      </c>
      <c r="C42" s="26"/>
    </row>
    <row r="43" spans="1:3" ht="30" x14ac:dyDescent="0.25">
      <c r="A43" s="13" t="s">
        <v>632</v>
      </c>
      <c r="B43" s="6" t="s">
        <v>297</v>
      </c>
      <c r="C43" s="26"/>
    </row>
    <row r="44" spans="1:3" x14ac:dyDescent="0.25">
      <c r="A44" s="13" t="s">
        <v>630</v>
      </c>
      <c r="B44" s="6" t="s">
        <v>297</v>
      </c>
      <c r="C44" s="26"/>
    </row>
    <row r="45" spans="1:3" x14ac:dyDescent="0.25">
      <c r="A45" s="13" t="s">
        <v>629</v>
      </c>
      <c r="B45" s="6" t="s">
        <v>297</v>
      </c>
      <c r="C45" s="26"/>
    </row>
    <row r="46" spans="1:3" x14ac:dyDescent="0.25">
      <c r="A46" s="13" t="s">
        <v>628</v>
      </c>
      <c r="B46" s="6" t="s">
        <v>297</v>
      </c>
      <c r="C46" s="26"/>
    </row>
    <row r="47" spans="1:3" x14ac:dyDescent="0.25">
      <c r="A47" s="13" t="s">
        <v>623</v>
      </c>
      <c r="B47" s="6" t="s">
        <v>297</v>
      </c>
      <c r="C47" s="26"/>
    </row>
    <row r="48" spans="1:3" x14ac:dyDescent="0.25">
      <c r="A48" s="13" t="s">
        <v>624</v>
      </c>
      <c r="B48" s="6" t="s">
        <v>297</v>
      </c>
      <c r="C48" s="26"/>
    </row>
    <row r="49" spans="1:3" x14ac:dyDescent="0.25">
      <c r="A49" s="13" t="s">
        <v>625</v>
      </c>
      <c r="B49" s="6" t="s">
        <v>297</v>
      </c>
      <c r="C49" s="26"/>
    </row>
    <row r="50" spans="1:3" x14ac:dyDescent="0.25">
      <c r="A50" s="13" t="s">
        <v>626</v>
      </c>
      <c r="B50" s="6" t="s">
        <v>297</v>
      </c>
      <c r="C50" s="26"/>
    </row>
    <row r="51" spans="1:3" s="99" customFormat="1" ht="25.5" x14ac:dyDescent="0.25">
      <c r="A51" s="7" t="s">
        <v>543</v>
      </c>
      <c r="B51" s="8" t="s">
        <v>297</v>
      </c>
      <c r="C51" s="105"/>
    </row>
    <row r="52" spans="1:3" x14ac:dyDescent="0.25">
      <c r="A52" s="13" t="s">
        <v>627</v>
      </c>
      <c r="B52" s="6" t="s">
        <v>298</v>
      </c>
      <c r="C52" s="26"/>
    </row>
    <row r="53" spans="1:3" x14ac:dyDescent="0.25">
      <c r="A53" s="13" t="s">
        <v>631</v>
      </c>
      <c r="B53" s="6" t="s">
        <v>298</v>
      </c>
      <c r="C53" s="26"/>
    </row>
    <row r="54" spans="1:3" ht="30" x14ac:dyDescent="0.25">
      <c r="A54" s="13" t="s">
        <v>632</v>
      </c>
      <c r="B54" s="6" t="s">
        <v>298</v>
      </c>
      <c r="C54" s="26"/>
    </row>
    <row r="55" spans="1:3" x14ac:dyDescent="0.25">
      <c r="A55" s="13" t="s">
        <v>630</v>
      </c>
      <c r="B55" s="6" t="s">
        <v>298</v>
      </c>
      <c r="C55" s="26"/>
    </row>
    <row r="56" spans="1:3" x14ac:dyDescent="0.25">
      <c r="A56" s="13" t="s">
        <v>629</v>
      </c>
      <c r="B56" s="6" t="s">
        <v>298</v>
      </c>
      <c r="C56" s="26"/>
    </row>
    <row r="57" spans="1:3" x14ac:dyDescent="0.25">
      <c r="A57" s="13" t="s">
        <v>628</v>
      </c>
      <c r="B57" s="6" t="s">
        <v>298</v>
      </c>
      <c r="C57" s="26"/>
    </row>
    <row r="58" spans="1:3" x14ac:dyDescent="0.25">
      <c r="A58" s="13" t="s">
        <v>623</v>
      </c>
      <c r="B58" s="6" t="s">
        <v>298</v>
      </c>
      <c r="C58" s="26"/>
    </row>
    <row r="59" spans="1:3" x14ac:dyDescent="0.25">
      <c r="A59" s="13" t="s">
        <v>624</v>
      </c>
      <c r="B59" s="6" t="s">
        <v>298</v>
      </c>
      <c r="C59" s="26"/>
    </row>
    <row r="60" spans="1:3" x14ac:dyDescent="0.25">
      <c r="A60" s="13" t="s">
        <v>625</v>
      </c>
      <c r="B60" s="6" t="s">
        <v>298</v>
      </c>
      <c r="C60" s="26"/>
    </row>
    <row r="61" spans="1:3" x14ac:dyDescent="0.25">
      <c r="A61" s="13" t="s">
        <v>626</v>
      </c>
      <c r="B61" s="6" t="s">
        <v>298</v>
      </c>
      <c r="C61" s="26"/>
    </row>
    <row r="62" spans="1:3" s="99" customFormat="1" ht="25.5" x14ac:dyDescent="0.25">
      <c r="A62" s="7" t="s">
        <v>546</v>
      </c>
      <c r="B62" s="8" t="s">
        <v>298</v>
      </c>
      <c r="C62" s="105"/>
    </row>
    <row r="63" spans="1:3" x14ac:dyDescent="0.25">
      <c r="A63" s="13" t="s">
        <v>622</v>
      </c>
      <c r="B63" s="6" t="s">
        <v>299</v>
      </c>
      <c r="C63" s="26"/>
    </row>
    <row r="64" spans="1:3" x14ac:dyDescent="0.25">
      <c r="A64" s="13" t="s">
        <v>631</v>
      </c>
      <c r="B64" s="6" t="s">
        <v>299</v>
      </c>
      <c r="C64" s="26"/>
    </row>
    <row r="65" spans="1:3" ht="30" x14ac:dyDescent="0.25">
      <c r="A65" s="13" t="s">
        <v>632</v>
      </c>
      <c r="B65" s="6" t="s">
        <v>299</v>
      </c>
      <c r="C65" s="130"/>
    </row>
    <row r="66" spans="1:3" x14ac:dyDescent="0.25">
      <c r="A66" s="13" t="s">
        <v>630</v>
      </c>
      <c r="B66" s="6" t="s">
        <v>299</v>
      </c>
      <c r="C66" s="130"/>
    </row>
    <row r="67" spans="1:3" x14ac:dyDescent="0.25">
      <c r="A67" s="13" t="s">
        <v>629</v>
      </c>
      <c r="B67" s="6" t="s">
        <v>299</v>
      </c>
      <c r="C67" s="130"/>
    </row>
    <row r="68" spans="1:3" x14ac:dyDescent="0.25">
      <c r="A68" s="13" t="s">
        <v>628</v>
      </c>
      <c r="B68" s="6" t="s">
        <v>299</v>
      </c>
      <c r="C68" s="130"/>
    </row>
    <row r="69" spans="1:3" x14ac:dyDescent="0.25">
      <c r="A69" s="13" t="s">
        <v>623</v>
      </c>
      <c r="B69" s="6" t="s">
        <v>299</v>
      </c>
      <c r="C69" s="130"/>
    </row>
    <row r="70" spans="1:3" x14ac:dyDescent="0.25">
      <c r="A70" s="13" t="s">
        <v>624</v>
      </c>
      <c r="B70" s="6" t="s">
        <v>299</v>
      </c>
      <c r="C70" s="130"/>
    </row>
    <row r="71" spans="1:3" x14ac:dyDescent="0.25">
      <c r="A71" s="13" t="s">
        <v>625</v>
      </c>
      <c r="B71" s="6" t="s">
        <v>299</v>
      </c>
      <c r="C71" s="130"/>
    </row>
    <row r="72" spans="1:3" x14ac:dyDescent="0.25">
      <c r="A72" s="13" t="s">
        <v>626</v>
      </c>
      <c r="B72" s="6" t="s">
        <v>299</v>
      </c>
      <c r="C72" s="130"/>
    </row>
    <row r="73" spans="1:3" s="99" customFormat="1" x14ac:dyDescent="0.25">
      <c r="A73" s="7" t="s">
        <v>493</v>
      </c>
      <c r="B73" s="8" t="s">
        <v>299</v>
      </c>
      <c r="C73" s="131"/>
    </row>
    <row r="74" spans="1:3" x14ac:dyDescent="0.25">
      <c r="A74" s="13" t="s">
        <v>633</v>
      </c>
      <c r="B74" s="5" t="s">
        <v>349</v>
      </c>
      <c r="C74" s="26"/>
    </row>
    <row r="75" spans="1:3" x14ac:dyDescent="0.25">
      <c r="A75" s="13" t="s">
        <v>634</v>
      </c>
      <c r="B75" s="5" t="s">
        <v>349</v>
      </c>
      <c r="C75" s="26"/>
    </row>
    <row r="76" spans="1:3" x14ac:dyDescent="0.25">
      <c r="A76" s="13" t="s">
        <v>642</v>
      </c>
      <c r="B76" s="5" t="s">
        <v>349</v>
      </c>
      <c r="C76" s="26"/>
    </row>
    <row r="77" spans="1:3" x14ac:dyDescent="0.25">
      <c r="A77" s="5" t="s">
        <v>641</v>
      </c>
      <c r="B77" s="5" t="s">
        <v>349</v>
      </c>
      <c r="C77" s="26"/>
    </row>
    <row r="78" spans="1:3" x14ac:dyDescent="0.25">
      <c r="A78" s="5" t="s">
        <v>640</v>
      </c>
      <c r="B78" s="5" t="s">
        <v>349</v>
      </c>
      <c r="C78" s="26"/>
    </row>
    <row r="79" spans="1:3" x14ac:dyDescent="0.25">
      <c r="A79" s="5" t="s">
        <v>639</v>
      </c>
      <c r="B79" s="5" t="s">
        <v>349</v>
      </c>
      <c r="C79" s="26"/>
    </row>
    <row r="80" spans="1:3" x14ac:dyDescent="0.25">
      <c r="A80" s="13" t="s">
        <v>638</v>
      </c>
      <c r="B80" s="5" t="s">
        <v>349</v>
      </c>
      <c r="C80" s="26"/>
    </row>
    <row r="81" spans="1:3" x14ac:dyDescent="0.25">
      <c r="A81" s="13" t="s">
        <v>643</v>
      </c>
      <c r="B81" s="5" t="s">
        <v>349</v>
      </c>
      <c r="C81" s="26"/>
    </row>
    <row r="82" spans="1:3" x14ac:dyDescent="0.25">
      <c r="A82" s="13" t="s">
        <v>635</v>
      </c>
      <c r="B82" s="5" t="s">
        <v>349</v>
      </c>
      <c r="C82" s="26"/>
    </row>
    <row r="83" spans="1:3" x14ac:dyDescent="0.25">
      <c r="A83" s="13" t="s">
        <v>636</v>
      </c>
      <c r="B83" s="5" t="s">
        <v>349</v>
      </c>
      <c r="C83" s="26"/>
    </row>
    <row r="84" spans="1:3" s="99" customFormat="1" ht="25.5" x14ac:dyDescent="0.25">
      <c r="A84" s="7" t="s">
        <v>561</v>
      </c>
      <c r="B84" s="8" t="s">
        <v>349</v>
      </c>
      <c r="C84" s="105"/>
    </row>
    <row r="85" spans="1:3" x14ac:dyDescent="0.25">
      <c r="A85" s="13" t="s">
        <v>633</v>
      </c>
      <c r="B85" s="5" t="s">
        <v>683</v>
      </c>
      <c r="C85" s="26"/>
    </row>
    <row r="86" spans="1:3" x14ac:dyDescent="0.25">
      <c r="A86" s="13" t="s">
        <v>634</v>
      </c>
      <c r="B86" s="5" t="s">
        <v>683</v>
      </c>
      <c r="C86" s="26"/>
    </row>
    <row r="87" spans="1:3" x14ac:dyDescent="0.25">
      <c r="A87" s="13" t="s">
        <v>642</v>
      </c>
      <c r="B87" s="5" t="s">
        <v>683</v>
      </c>
      <c r="C87" s="26"/>
    </row>
    <row r="88" spans="1:3" x14ac:dyDescent="0.25">
      <c r="A88" s="5" t="s">
        <v>641</v>
      </c>
      <c r="B88" s="5" t="s">
        <v>683</v>
      </c>
      <c r="C88" s="26"/>
    </row>
    <row r="89" spans="1:3" x14ac:dyDescent="0.25">
      <c r="A89" s="5" t="s">
        <v>640</v>
      </c>
      <c r="B89" s="5" t="s">
        <v>683</v>
      </c>
      <c r="C89" s="26"/>
    </row>
    <row r="90" spans="1:3" x14ac:dyDescent="0.25">
      <c r="A90" s="5" t="s">
        <v>670</v>
      </c>
      <c r="B90" s="5" t="s">
        <v>683</v>
      </c>
      <c r="C90" s="130">
        <v>851</v>
      </c>
    </row>
    <row r="91" spans="1:3" x14ac:dyDescent="0.25">
      <c r="A91" s="13" t="s">
        <v>638</v>
      </c>
      <c r="B91" s="5" t="s">
        <v>683</v>
      </c>
      <c r="C91" s="130"/>
    </row>
    <row r="92" spans="1:3" x14ac:dyDescent="0.25">
      <c r="A92" s="13" t="s">
        <v>637</v>
      </c>
      <c r="B92" s="5" t="s">
        <v>683</v>
      </c>
      <c r="C92" s="130"/>
    </row>
    <row r="93" spans="1:3" x14ac:dyDescent="0.25">
      <c r="A93" s="13" t="s">
        <v>635</v>
      </c>
      <c r="B93" s="5" t="s">
        <v>683</v>
      </c>
      <c r="C93" s="130"/>
    </row>
    <row r="94" spans="1:3" x14ac:dyDescent="0.25">
      <c r="A94" s="13" t="s">
        <v>636</v>
      </c>
      <c r="B94" s="5" t="s">
        <v>683</v>
      </c>
      <c r="C94" s="130"/>
    </row>
    <row r="95" spans="1:3" s="99" customFormat="1" x14ac:dyDescent="0.25">
      <c r="A95" s="15" t="s">
        <v>562</v>
      </c>
      <c r="B95" s="8" t="s">
        <v>683</v>
      </c>
      <c r="C95" s="131">
        <v>851</v>
      </c>
    </row>
    <row r="96" spans="1:3" x14ac:dyDescent="0.25">
      <c r="A96" s="13" t="s">
        <v>633</v>
      </c>
      <c r="B96" s="5" t="s">
        <v>353</v>
      </c>
      <c r="C96" s="130"/>
    </row>
    <row r="97" spans="1:3" x14ac:dyDescent="0.25">
      <c r="A97" s="13" t="s">
        <v>634</v>
      </c>
      <c r="B97" s="5" t="s">
        <v>353</v>
      </c>
      <c r="C97" s="130"/>
    </row>
    <row r="98" spans="1:3" x14ac:dyDescent="0.25">
      <c r="A98" s="13" t="s">
        <v>642</v>
      </c>
      <c r="B98" s="5" t="s">
        <v>353</v>
      </c>
      <c r="C98" s="26"/>
    </row>
    <row r="99" spans="1:3" x14ac:dyDescent="0.25">
      <c r="A99" s="5" t="s">
        <v>641</v>
      </c>
      <c r="B99" s="5" t="s">
        <v>353</v>
      </c>
      <c r="C99" s="26"/>
    </row>
    <row r="100" spans="1:3" x14ac:dyDescent="0.25">
      <c r="A100" s="5" t="s">
        <v>640</v>
      </c>
      <c r="B100" s="5" t="s">
        <v>353</v>
      </c>
      <c r="C100" s="26"/>
    </row>
    <row r="101" spans="1:3" x14ac:dyDescent="0.25">
      <c r="A101" s="5" t="s">
        <v>639</v>
      </c>
      <c r="B101" s="5" t="s">
        <v>353</v>
      </c>
      <c r="C101" s="26"/>
    </row>
    <row r="102" spans="1:3" x14ac:dyDescent="0.25">
      <c r="A102" s="13" t="s">
        <v>638</v>
      </c>
      <c r="B102" s="5" t="s">
        <v>353</v>
      </c>
      <c r="C102" s="26"/>
    </row>
    <row r="103" spans="1:3" x14ac:dyDescent="0.25">
      <c r="A103" s="13" t="s">
        <v>643</v>
      </c>
      <c r="B103" s="5" t="s">
        <v>353</v>
      </c>
      <c r="C103" s="26"/>
    </row>
    <row r="104" spans="1:3" x14ac:dyDescent="0.25">
      <c r="A104" s="13" t="s">
        <v>635</v>
      </c>
      <c r="B104" s="5" t="s">
        <v>353</v>
      </c>
      <c r="C104" s="26"/>
    </row>
    <row r="105" spans="1:3" x14ac:dyDescent="0.25">
      <c r="A105" s="13" t="s">
        <v>636</v>
      </c>
      <c r="B105" s="5" t="s">
        <v>353</v>
      </c>
      <c r="C105" s="26"/>
    </row>
    <row r="106" spans="1:3" s="99" customFormat="1" ht="25.5" x14ac:dyDescent="0.25">
      <c r="A106" s="7" t="s">
        <v>563</v>
      </c>
      <c r="B106" s="8" t="s">
        <v>353</v>
      </c>
      <c r="C106" s="105"/>
    </row>
    <row r="107" spans="1:3" x14ac:dyDescent="0.25">
      <c r="A107" s="13" t="s">
        <v>633</v>
      </c>
      <c r="B107" s="5" t="s">
        <v>354</v>
      </c>
      <c r="C107" s="26"/>
    </row>
    <row r="108" spans="1:3" x14ac:dyDescent="0.25">
      <c r="A108" s="13" t="s">
        <v>634</v>
      </c>
      <c r="B108" s="5" t="s">
        <v>354</v>
      </c>
      <c r="C108" s="26"/>
    </row>
    <row r="109" spans="1:3" x14ac:dyDescent="0.25">
      <c r="A109" s="13" t="s">
        <v>642</v>
      </c>
      <c r="B109" s="5" t="s">
        <v>354</v>
      </c>
      <c r="C109" s="26"/>
    </row>
    <row r="110" spans="1:3" x14ac:dyDescent="0.25">
      <c r="A110" s="5" t="s">
        <v>641</v>
      </c>
      <c r="B110" s="5" t="s">
        <v>354</v>
      </c>
      <c r="C110" s="26"/>
    </row>
    <row r="111" spans="1:3" x14ac:dyDescent="0.25">
      <c r="A111" s="5" t="s">
        <v>640</v>
      </c>
      <c r="B111" s="5" t="s">
        <v>354</v>
      </c>
      <c r="C111" s="26"/>
    </row>
    <row r="112" spans="1:3" x14ac:dyDescent="0.25">
      <c r="A112" s="5" t="s">
        <v>639</v>
      </c>
      <c r="B112" s="5" t="s">
        <v>354</v>
      </c>
      <c r="C112" s="26"/>
    </row>
    <row r="113" spans="1:3" x14ac:dyDescent="0.25">
      <c r="A113" s="13" t="s">
        <v>638</v>
      </c>
      <c r="B113" s="5" t="s">
        <v>354</v>
      </c>
      <c r="C113" s="26"/>
    </row>
    <row r="114" spans="1:3" x14ac:dyDescent="0.25">
      <c r="A114" s="13" t="s">
        <v>637</v>
      </c>
      <c r="B114" s="5" t="s">
        <v>354</v>
      </c>
      <c r="C114" s="26"/>
    </row>
    <row r="115" spans="1:3" x14ac:dyDescent="0.25">
      <c r="A115" s="13" t="s">
        <v>635</v>
      </c>
      <c r="B115" s="5" t="s">
        <v>354</v>
      </c>
      <c r="C115" s="26"/>
    </row>
    <row r="116" spans="1:3" x14ac:dyDescent="0.25">
      <c r="A116" s="13" t="s">
        <v>636</v>
      </c>
      <c r="B116" s="5" t="s">
        <v>354</v>
      </c>
      <c r="C116" s="26"/>
    </row>
    <row r="117" spans="1:3" s="99" customFormat="1" x14ac:dyDescent="0.25">
      <c r="A117" s="15" t="s">
        <v>564</v>
      </c>
      <c r="B117" s="8" t="s">
        <v>354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workbookViewId="0">
      <selection activeCell="F36" sqref="F36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82" t="s">
        <v>697</v>
      </c>
      <c r="B1" s="182"/>
      <c r="C1" s="182"/>
    </row>
    <row r="3" spans="1:3" ht="28.5" customHeight="1" x14ac:dyDescent="0.25">
      <c r="A3" s="178" t="s">
        <v>681</v>
      </c>
      <c r="B3" s="185"/>
      <c r="C3" s="185"/>
    </row>
    <row r="4" spans="1:3" ht="26.25" customHeight="1" x14ac:dyDescent="0.25">
      <c r="A4" s="191" t="s">
        <v>42</v>
      </c>
      <c r="B4" s="191"/>
      <c r="C4" s="191"/>
    </row>
    <row r="5" spans="1:3" ht="18.75" customHeight="1" x14ac:dyDescent="0.3">
      <c r="A5" s="81"/>
      <c r="B5" s="85"/>
      <c r="C5" s="85"/>
    </row>
    <row r="6" spans="1:3" ht="23.25" customHeight="1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2" t="s">
        <v>402</v>
      </c>
      <c r="B8" s="6" t="s">
        <v>173</v>
      </c>
      <c r="C8" s="26"/>
    </row>
    <row r="9" spans="1:3" x14ac:dyDescent="0.25">
      <c r="A9" s="12" t="s">
        <v>403</v>
      </c>
      <c r="B9" s="6" t="s">
        <v>173</v>
      </c>
      <c r="C9" s="26"/>
    </row>
    <row r="10" spans="1:3" x14ac:dyDescent="0.25">
      <c r="A10" s="12" t="s">
        <v>404</v>
      </c>
      <c r="B10" s="6" t="s">
        <v>173</v>
      </c>
      <c r="C10" s="26"/>
    </row>
    <row r="11" spans="1:3" x14ac:dyDescent="0.25">
      <c r="A11" s="12" t="s">
        <v>405</v>
      </c>
      <c r="B11" s="6" t="s">
        <v>173</v>
      </c>
      <c r="C11" s="26"/>
    </row>
    <row r="12" spans="1:3" x14ac:dyDescent="0.25">
      <c r="A12" s="13" t="s">
        <v>406</v>
      </c>
      <c r="B12" s="6" t="s">
        <v>173</v>
      </c>
      <c r="C12" s="26"/>
    </row>
    <row r="13" spans="1:3" x14ac:dyDescent="0.25">
      <c r="A13" s="13" t="s">
        <v>407</v>
      </c>
      <c r="B13" s="6" t="s">
        <v>173</v>
      </c>
      <c r="C13" s="26"/>
    </row>
    <row r="14" spans="1:3" s="99" customFormat="1" x14ac:dyDescent="0.25">
      <c r="A14" s="15" t="s">
        <v>36</v>
      </c>
      <c r="B14" s="14" t="s">
        <v>173</v>
      </c>
      <c r="C14" s="105"/>
    </row>
    <row r="15" spans="1:3" x14ac:dyDescent="0.25">
      <c r="A15" s="12" t="s">
        <v>408</v>
      </c>
      <c r="B15" s="6" t="s">
        <v>174</v>
      </c>
      <c r="C15" s="26"/>
    </row>
    <row r="16" spans="1:3" s="99" customFormat="1" x14ac:dyDescent="0.25">
      <c r="A16" s="16" t="s">
        <v>35</v>
      </c>
      <c r="B16" s="14" t="s">
        <v>174</v>
      </c>
      <c r="C16" s="105"/>
    </row>
    <row r="17" spans="1:3" x14ac:dyDescent="0.25">
      <c r="A17" s="12" t="s">
        <v>409</v>
      </c>
      <c r="B17" s="6" t="s">
        <v>175</v>
      </c>
      <c r="C17" s="26"/>
    </row>
    <row r="18" spans="1:3" x14ac:dyDescent="0.25">
      <c r="A18" s="12" t="s">
        <v>410</v>
      </c>
      <c r="B18" s="6" t="s">
        <v>175</v>
      </c>
      <c r="C18" s="26"/>
    </row>
    <row r="19" spans="1:3" x14ac:dyDescent="0.25">
      <c r="A19" s="13" t="s">
        <v>411</v>
      </c>
      <c r="B19" s="6" t="s">
        <v>175</v>
      </c>
      <c r="C19" s="26"/>
    </row>
    <row r="20" spans="1:3" x14ac:dyDescent="0.25">
      <c r="A20" s="13" t="s">
        <v>412</v>
      </c>
      <c r="B20" s="6" t="s">
        <v>175</v>
      </c>
      <c r="C20" s="26"/>
    </row>
    <row r="21" spans="1:3" x14ac:dyDescent="0.25">
      <c r="A21" s="13" t="s">
        <v>413</v>
      </c>
      <c r="B21" s="6" t="s">
        <v>175</v>
      </c>
      <c r="C21" s="26"/>
    </row>
    <row r="22" spans="1:3" ht="30" x14ac:dyDescent="0.25">
      <c r="A22" s="17" t="s">
        <v>414</v>
      </c>
      <c r="B22" s="6" t="s">
        <v>175</v>
      </c>
      <c r="C22" s="26"/>
    </row>
    <row r="23" spans="1:3" s="99" customFormat="1" x14ac:dyDescent="0.25">
      <c r="A23" s="11" t="s">
        <v>34</v>
      </c>
      <c r="B23" s="14" t="s">
        <v>175</v>
      </c>
      <c r="C23" s="105"/>
    </row>
    <row r="24" spans="1:3" x14ac:dyDescent="0.25">
      <c r="A24" s="12" t="s">
        <v>415</v>
      </c>
      <c r="B24" s="6" t="s">
        <v>176</v>
      </c>
      <c r="C24" s="26"/>
    </row>
    <row r="25" spans="1:3" x14ac:dyDescent="0.25">
      <c r="A25" s="12" t="s">
        <v>416</v>
      </c>
      <c r="B25" s="6" t="s">
        <v>176</v>
      </c>
      <c r="C25" s="26">
        <v>300</v>
      </c>
    </row>
    <row r="26" spans="1:3" s="99" customFormat="1" x14ac:dyDescent="0.25">
      <c r="A26" s="11" t="s">
        <v>33</v>
      </c>
      <c r="B26" s="8" t="s">
        <v>176</v>
      </c>
      <c r="C26" s="105">
        <v>300</v>
      </c>
    </row>
    <row r="27" spans="1:3" x14ac:dyDescent="0.25">
      <c r="A27" s="12" t="s">
        <v>417</v>
      </c>
      <c r="B27" s="6" t="s">
        <v>177</v>
      </c>
      <c r="C27" s="26"/>
    </row>
    <row r="28" spans="1:3" x14ac:dyDescent="0.25">
      <c r="A28" s="12" t="s">
        <v>418</v>
      </c>
      <c r="B28" s="6" t="s">
        <v>177</v>
      </c>
      <c r="C28" s="26"/>
    </row>
    <row r="29" spans="1:3" x14ac:dyDescent="0.25">
      <c r="A29" s="13" t="s">
        <v>419</v>
      </c>
      <c r="B29" s="6" t="s">
        <v>177</v>
      </c>
      <c r="C29" s="26"/>
    </row>
    <row r="30" spans="1:3" x14ac:dyDescent="0.25">
      <c r="A30" s="13" t="s">
        <v>420</v>
      </c>
      <c r="B30" s="6" t="s">
        <v>177</v>
      </c>
      <c r="C30" s="26"/>
    </row>
    <row r="31" spans="1:3" x14ac:dyDescent="0.25">
      <c r="A31" s="13" t="s">
        <v>421</v>
      </c>
      <c r="B31" s="6" t="s">
        <v>177</v>
      </c>
      <c r="C31" s="129"/>
    </row>
    <row r="32" spans="1:3" x14ac:dyDescent="0.25">
      <c r="A32" s="13" t="s">
        <v>422</v>
      </c>
      <c r="B32" s="6" t="s">
        <v>177</v>
      </c>
      <c r="C32" s="26"/>
    </row>
    <row r="33" spans="1:3" x14ac:dyDescent="0.25">
      <c r="A33" s="13" t="s">
        <v>671</v>
      </c>
      <c r="B33" s="6" t="s">
        <v>177</v>
      </c>
      <c r="C33" s="26">
        <v>2052</v>
      </c>
    </row>
    <row r="34" spans="1:3" x14ac:dyDescent="0.25">
      <c r="A34" s="13" t="s">
        <v>423</v>
      </c>
      <c r="B34" s="6" t="s">
        <v>177</v>
      </c>
      <c r="C34" s="26"/>
    </row>
    <row r="35" spans="1:3" x14ac:dyDescent="0.25">
      <c r="A35" s="13" t="s">
        <v>424</v>
      </c>
      <c r="B35" s="6" t="s">
        <v>177</v>
      </c>
      <c r="C35" s="26"/>
    </row>
    <row r="36" spans="1:3" x14ac:dyDescent="0.25">
      <c r="A36" s="13" t="s">
        <v>425</v>
      </c>
      <c r="B36" s="6" t="s">
        <v>177</v>
      </c>
      <c r="C36" s="26"/>
    </row>
    <row r="37" spans="1:3" ht="30" x14ac:dyDescent="0.25">
      <c r="A37" s="13" t="s">
        <v>426</v>
      </c>
      <c r="B37" s="6" t="s">
        <v>177</v>
      </c>
      <c r="C37" s="26"/>
    </row>
    <row r="38" spans="1:3" ht="30" x14ac:dyDescent="0.25">
      <c r="A38" s="13" t="s">
        <v>427</v>
      </c>
      <c r="B38" s="6" t="s">
        <v>177</v>
      </c>
      <c r="C38" s="26"/>
    </row>
    <row r="39" spans="1:3" s="99" customFormat="1" x14ac:dyDescent="0.25">
      <c r="A39" s="11" t="s">
        <v>428</v>
      </c>
      <c r="B39" s="14" t="s">
        <v>177</v>
      </c>
      <c r="C39" s="131">
        <v>2052</v>
      </c>
    </row>
    <row r="40" spans="1:3" s="99" customFormat="1" ht="15.75" x14ac:dyDescent="0.25">
      <c r="A40" s="18" t="s">
        <v>429</v>
      </c>
      <c r="B40" s="9" t="s">
        <v>178</v>
      </c>
      <c r="C40" s="105">
        <v>2352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H13" sqref="H13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82" t="s">
        <v>698</v>
      </c>
      <c r="B1" s="182"/>
      <c r="C1" s="182"/>
    </row>
    <row r="3" spans="1:3" ht="24" customHeight="1" x14ac:dyDescent="0.25">
      <c r="A3" s="178" t="s">
        <v>681</v>
      </c>
      <c r="B3" s="179"/>
      <c r="C3" s="179"/>
    </row>
    <row r="4" spans="1:3" ht="26.25" customHeight="1" x14ac:dyDescent="0.25">
      <c r="A4" s="191" t="s">
        <v>37</v>
      </c>
      <c r="B4" s="179"/>
      <c r="C4" s="179"/>
    </row>
    <row r="6" spans="1:3" ht="25.5" x14ac:dyDescent="0.25">
      <c r="A6" s="42" t="s">
        <v>651</v>
      </c>
      <c r="B6" s="3" t="s">
        <v>94</v>
      </c>
      <c r="C6" s="80" t="s">
        <v>29</v>
      </c>
    </row>
    <row r="7" spans="1:3" x14ac:dyDescent="0.25">
      <c r="A7" s="5" t="s">
        <v>547</v>
      </c>
      <c r="B7" s="5" t="s">
        <v>306</v>
      </c>
      <c r="C7" s="26">
        <v>0</v>
      </c>
    </row>
    <row r="8" spans="1:3" x14ac:dyDescent="0.25">
      <c r="A8" s="5" t="s">
        <v>548</v>
      </c>
      <c r="B8" s="5" t="s">
        <v>306</v>
      </c>
      <c r="C8" s="26">
        <v>0</v>
      </c>
    </row>
    <row r="9" spans="1:3" x14ac:dyDescent="0.25">
      <c r="A9" s="5" t="s">
        <v>549</v>
      </c>
      <c r="B9" s="5" t="s">
        <v>306</v>
      </c>
      <c r="C9" s="130">
        <v>418</v>
      </c>
    </row>
    <row r="10" spans="1:3" x14ac:dyDescent="0.25">
      <c r="A10" s="5" t="s">
        <v>550</v>
      </c>
      <c r="B10" s="5" t="s">
        <v>306</v>
      </c>
      <c r="C10" s="26">
        <v>0</v>
      </c>
    </row>
    <row r="11" spans="1:3" s="99" customFormat="1" x14ac:dyDescent="0.25">
      <c r="A11" s="7" t="s">
        <v>498</v>
      </c>
      <c r="B11" s="8" t="s">
        <v>306</v>
      </c>
      <c r="C11" s="105">
        <v>418</v>
      </c>
    </row>
    <row r="12" spans="1:3" x14ac:dyDescent="0.25">
      <c r="A12" s="5" t="s">
        <v>499</v>
      </c>
      <c r="B12" s="6" t="s">
        <v>307</v>
      </c>
      <c r="C12" s="26">
        <v>1547</v>
      </c>
    </row>
    <row r="13" spans="1:3" ht="27" x14ac:dyDescent="0.25">
      <c r="A13" s="52" t="s">
        <v>308</v>
      </c>
      <c r="B13" s="52" t="s">
        <v>307</v>
      </c>
      <c r="C13" s="26">
        <v>1547</v>
      </c>
    </row>
    <row r="14" spans="1:3" ht="27" x14ac:dyDescent="0.25">
      <c r="A14" s="52" t="s">
        <v>309</v>
      </c>
      <c r="B14" s="52" t="s">
        <v>307</v>
      </c>
      <c r="C14" s="26">
        <v>0</v>
      </c>
    </row>
    <row r="15" spans="1:3" x14ac:dyDescent="0.25">
      <c r="A15" s="5" t="s">
        <v>501</v>
      </c>
      <c r="B15" s="6" t="s">
        <v>313</v>
      </c>
      <c r="C15" s="26">
        <v>875</v>
      </c>
    </row>
    <row r="16" spans="1:3" ht="27" x14ac:dyDescent="0.25">
      <c r="A16" s="52" t="s">
        <v>314</v>
      </c>
      <c r="B16" s="52" t="s">
        <v>313</v>
      </c>
      <c r="C16" s="26">
        <v>0</v>
      </c>
    </row>
    <row r="17" spans="1:3" ht="27" x14ac:dyDescent="0.25">
      <c r="A17" s="52" t="s">
        <v>315</v>
      </c>
      <c r="B17" s="52" t="s">
        <v>313</v>
      </c>
      <c r="C17" s="26">
        <v>875</v>
      </c>
    </row>
    <row r="18" spans="1:3" x14ac:dyDescent="0.25">
      <c r="A18" s="52" t="s">
        <v>316</v>
      </c>
      <c r="B18" s="52" t="s">
        <v>313</v>
      </c>
      <c r="C18" s="26">
        <v>0</v>
      </c>
    </row>
    <row r="19" spans="1:3" x14ac:dyDescent="0.25">
      <c r="A19" s="52" t="s">
        <v>317</v>
      </c>
      <c r="B19" s="52" t="s">
        <v>313</v>
      </c>
      <c r="C19" s="26">
        <v>0</v>
      </c>
    </row>
    <row r="20" spans="1:3" x14ac:dyDescent="0.25">
      <c r="A20" s="5" t="s">
        <v>551</v>
      </c>
      <c r="B20" s="6" t="s">
        <v>318</v>
      </c>
      <c r="C20" s="26">
        <v>261</v>
      </c>
    </row>
    <row r="21" spans="1:3" x14ac:dyDescent="0.25">
      <c r="A21" s="52" t="s">
        <v>319</v>
      </c>
      <c r="B21" s="52" t="s">
        <v>318</v>
      </c>
      <c r="C21" s="26">
        <v>0</v>
      </c>
    </row>
    <row r="22" spans="1:3" x14ac:dyDescent="0.25">
      <c r="A22" s="52" t="s">
        <v>320</v>
      </c>
      <c r="B22" s="52" t="s">
        <v>318</v>
      </c>
      <c r="C22" s="26">
        <v>261</v>
      </c>
    </row>
    <row r="23" spans="1:3" s="99" customFormat="1" x14ac:dyDescent="0.25">
      <c r="A23" s="7" t="s">
        <v>530</v>
      </c>
      <c r="B23" s="8" t="s">
        <v>321</v>
      </c>
      <c r="C23" s="105">
        <v>2683</v>
      </c>
    </row>
    <row r="24" spans="1:3" x14ac:dyDescent="0.25">
      <c r="A24" s="5" t="s">
        <v>552</v>
      </c>
      <c r="B24" s="5" t="s">
        <v>322</v>
      </c>
      <c r="C24" s="26">
        <v>20</v>
      </c>
    </row>
    <row r="25" spans="1:3" x14ac:dyDescent="0.25">
      <c r="A25" s="5" t="s">
        <v>553</v>
      </c>
      <c r="B25" s="5" t="s">
        <v>322</v>
      </c>
      <c r="C25" s="26">
        <v>0</v>
      </c>
    </row>
    <row r="26" spans="1:3" x14ac:dyDescent="0.25">
      <c r="A26" s="5" t="s">
        <v>554</v>
      </c>
      <c r="B26" s="5" t="s">
        <v>322</v>
      </c>
      <c r="C26" s="26">
        <v>0</v>
      </c>
    </row>
    <row r="27" spans="1:3" x14ac:dyDescent="0.25">
      <c r="A27" s="5" t="s">
        <v>555</v>
      </c>
      <c r="B27" s="5" t="s">
        <v>322</v>
      </c>
      <c r="C27" s="26">
        <v>0</v>
      </c>
    </row>
    <row r="28" spans="1:3" x14ac:dyDescent="0.25">
      <c r="A28" s="5" t="s">
        <v>556</v>
      </c>
      <c r="B28" s="5" t="s">
        <v>322</v>
      </c>
      <c r="C28" s="26">
        <v>0</v>
      </c>
    </row>
    <row r="29" spans="1:3" x14ac:dyDescent="0.25">
      <c r="A29" s="5" t="s">
        <v>557</v>
      </c>
      <c r="B29" s="5" t="s">
        <v>322</v>
      </c>
      <c r="C29" s="26">
        <v>0</v>
      </c>
    </row>
    <row r="30" spans="1:3" x14ac:dyDescent="0.25">
      <c r="A30" s="5" t="s">
        <v>558</v>
      </c>
      <c r="B30" s="5" t="s">
        <v>322</v>
      </c>
      <c r="C30" s="26">
        <v>0</v>
      </c>
    </row>
    <row r="31" spans="1:3" x14ac:dyDescent="0.25">
      <c r="A31" s="5" t="s">
        <v>559</v>
      </c>
      <c r="B31" s="5" t="s">
        <v>322</v>
      </c>
      <c r="C31" s="26">
        <v>0</v>
      </c>
    </row>
    <row r="32" spans="1:3" ht="45" x14ac:dyDescent="0.25">
      <c r="A32" s="5" t="s">
        <v>560</v>
      </c>
      <c r="B32" s="5" t="s">
        <v>322</v>
      </c>
      <c r="C32" s="26">
        <v>0</v>
      </c>
    </row>
    <row r="33" spans="1:3" x14ac:dyDescent="0.25">
      <c r="A33" s="5" t="s">
        <v>669</v>
      </c>
      <c r="B33" s="5" t="s">
        <v>322</v>
      </c>
      <c r="C33" s="130">
        <v>10</v>
      </c>
    </row>
    <row r="34" spans="1:3" s="99" customFormat="1" x14ac:dyDescent="0.25">
      <c r="A34" s="7" t="s">
        <v>503</v>
      </c>
      <c r="B34" s="8" t="s">
        <v>322</v>
      </c>
      <c r="C34" s="131">
        <v>30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workbookViewId="0">
      <selection activeCell="H8" sqref="H8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82" t="s">
        <v>699</v>
      </c>
      <c r="D1" s="182"/>
    </row>
    <row r="3" spans="1:4" ht="22.5" customHeight="1" x14ac:dyDescent="0.25">
      <c r="A3" s="178" t="s">
        <v>681</v>
      </c>
      <c r="B3" s="179"/>
      <c r="C3" s="179"/>
      <c r="D3" s="179"/>
    </row>
    <row r="4" spans="1:4" ht="48.75" customHeight="1" x14ac:dyDescent="0.25">
      <c r="A4" s="181" t="s">
        <v>38</v>
      </c>
      <c r="B4" s="179"/>
      <c r="C4" s="179"/>
      <c r="D4" s="180"/>
    </row>
    <row r="5" spans="1:4" ht="21" customHeight="1" x14ac:dyDescent="0.25">
      <c r="A5" s="64"/>
      <c r="B5" s="65"/>
      <c r="C5" s="65"/>
    </row>
    <row r="6" spans="1:4" x14ac:dyDescent="0.25">
      <c r="A6" s="4" t="s">
        <v>1</v>
      </c>
    </row>
    <row r="7" spans="1:4" ht="25.5" x14ac:dyDescent="0.25">
      <c r="A7" s="42" t="s">
        <v>651</v>
      </c>
      <c r="B7" s="3" t="s">
        <v>94</v>
      </c>
      <c r="C7" s="80" t="s">
        <v>31</v>
      </c>
      <c r="D7" s="80" t="s">
        <v>32</v>
      </c>
    </row>
    <row r="8" spans="1:4" x14ac:dyDescent="0.25">
      <c r="A8" s="12" t="s">
        <v>446</v>
      </c>
      <c r="B8" s="5" t="s">
        <v>231</v>
      </c>
      <c r="C8" s="26"/>
      <c r="D8" s="26"/>
    </row>
    <row r="9" spans="1:4" x14ac:dyDescent="0.25">
      <c r="A9" s="19" t="s">
        <v>232</v>
      </c>
      <c r="B9" s="19" t="s">
        <v>231</v>
      </c>
      <c r="C9" s="26"/>
      <c r="D9" s="26"/>
    </row>
    <row r="10" spans="1:4" x14ac:dyDescent="0.25">
      <c r="A10" s="19" t="s">
        <v>233</v>
      </c>
      <c r="B10" s="19" t="s">
        <v>231</v>
      </c>
      <c r="C10" s="26"/>
      <c r="D10" s="26"/>
    </row>
    <row r="11" spans="1:4" ht="30" x14ac:dyDescent="0.25">
      <c r="A11" s="12" t="s">
        <v>234</v>
      </c>
      <c r="B11" s="5" t="s">
        <v>235</v>
      </c>
      <c r="C11" s="26"/>
      <c r="D11" s="121"/>
    </row>
    <row r="12" spans="1:4" x14ac:dyDescent="0.25">
      <c r="A12" s="12" t="s">
        <v>445</v>
      </c>
      <c r="B12" s="5" t="s">
        <v>236</v>
      </c>
      <c r="C12" s="121"/>
      <c r="D12" s="129"/>
    </row>
    <row r="13" spans="1:4" x14ac:dyDescent="0.25">
      <c r="A13" s="19" t="s">
        <v>232</v>
      </c>
      <c r="B13" s="19" t="s">
        <v>236</v>
      </c>
      <c r="C13" s="26"/>
      <c r="D13" s="129"/>
    </row>
    <row r="14" spans="1:4" x14ac:dyDescent="0.25">
      <c r="A14" s="19" t="s">
        <v>233</v>
      </c>
      <c r="B14" s="19" t="s">
        <v>237</v>
      </c>
      <c r="C14" s="26"/>
      <c r="D14" s="129"/>
    </row>
    <row r="15" spans="1:4" s="99" customFormat="1" x14ac:dyDescent="0.25">
      <c r="A15" s="11" t="s">
        <v>444</v>
      </c>
      <c r="B15" s="7" t="s">
        <v>238</v>
      </c>
      <c r="C15" s="105"/>
      <c r="D15" s="128"/>
    </row>
    <row r="16" spans="1:4" x14ac:dyDescent="0.25">
      <c r="A16" s="21" t="s">
        <v>449</v>
      </c>
      <c r="B16" s="5" t="s">
        <v>239</v>
      </c>
      <c r="C16" s="26"/>
      <c r="D16" s="129"/>
    </row>
    <row r="17" spans="1:4" x14ac:dyDescent="0.25">
      <c r="A17" s="19" t="s">
        <v>240</v>
      </c>
      <c r="B17" s="19" t="s">
        <v>239</v>
      </c>
      <c r="C17" s="26"/>
      <c r="D17" s="121"/>
    </row>
    <row r="18" spans="1:4" x14ac:dyDescent="0.25">
      <c r="A18" s="19" t="s">
        <v>241</v>
      </c>
      <c r="B18" s="19" t="s">
        <v>239</v>
      </c>
      <c r="C18" s="26"/>
      <c r="D18" s="121"/>
    </row>
    <row r="19" spans="1:4" x14ac:dyDescent="0.25">
      <c r="A19" s="21" t="s">
        <v>450</v>
      </c>
      <c r="B19" s="5" t="s">
        <v>242</v>
      </c>
      <c r="C19" s="26"/>
      <c r="D19" s="121"/>
    </row>
    <row r="20" spans="1:4" x14ac:dyDescent="0.25">
      <c r="A20" s="19" t="s">
        <v>233</v>
      </c>
      <c r="B20" s="19" t="s">
        <v>242</v>
      </c>
      <c r="C20" s="26"/>
      <c r="D20" s="121"/>
    </row>
    <row r="21" spans="1:4" x14ac:dyDescent="0.25">
      <c r="A21" s="13" t="s">
        <v>243</v>
      </c>
      <c r="B21" s="5" t="s">
        <v>244</v>
      </c>
      <c r="C21" s="26"/>
      <c r="D21" s="121"/>
    </row>
    <row r="22" spans="1:4" x14ac:dyDescent="0.25">
      <c r="A22" s="13" t="s">
        <v>451</v>
      </c>
      <c r="B22" s="5" t="s">
        <v>245</v>
      </c>
      <c r="C22" s="26"/>
      <c r="D22" s="121"/>
    </row>
    <row r="23" spans="1:4" x14ac:dyDescent="0.25">
      <c r="A23" s="19" t="s">
        <v>241</v>
      </c>
      <c r="B23" s="19" t="s">
        <v>245</v>
      </c>
      <c r="C23" s="26"/>
      <c r="D23" s="129"/>
    </row>
    <row r="24" spans="1:4" x14ac:dyDescent="0.25">
      <c r="A24" s="19" t="s">
        <v>233</v>
      </c>
      <c r="B24" s="19" t="s">
        <v>245</v>
      </c>
      <c r="C24" s="26"/>
      <c r="D24" s="129"/>
    </row>
    <row r="25" spans="1:4" s="99" customFormat="1" x14ac:dyDescent="0.25">
      <c r="A25" s="22" t="s">
        <v>447</v>
      </c>
      <c r="B25" s="7" t="s">
        <v>246</v>
      </c>
      <c r="C25" s="105"/>
      <c r="D25" s="128"/>
    </row>
    <row r="26" spans="1:4" x14ac:dyDescent="0.25">
      <c r="A26" s="21" t="s">
        <v>247</v>
      </c>
      <c r="B26" s="5" t="s">
        <v>248</v>
      </c>
      <c r="C26" s="26"/>
      <c r="D26" s="129"/>
    </row>
    <row r="27" spans="1:4" x14ac:dyDescent="0.25">
      <c r="A27" s="21" t="s">
        <v>249</v>
      </c>
      <c r="B27" s="5" t="s">
        <v>250</v>
      </c>
      <c r="C27" s="26">
        <v>756</v>
      </c>
      <c r="D27" s="129"/>
    </row>
    <row r="28" spans="1:4" x14ac:dyDescent="0.25">
      <c r="A28" s="21" t="s">
        <v>253</v>
      </c>
      <c r="B28" s="5" t="s">
        <v>254</v>
      </c>
      <c r="C28" s="26"/>
      <c r="D28" s="129"/>
    </row>
    <row r="29" spans="1:4" x14ac:dyDescent="0.25">
      <c r="A29" s="21" t="s">
        <v>255</v>
      </c>
      <c r="B29" s="5" t="s">
        <v>256</v>
      </c>
      <c r="C29" s="26"/>
      <c r="D29" s="129"/>
    </row>
    <row r="30" spans="1:4" x14ac:dyDescent="0.25">
      <c r="A30" s="21" t="s">
        <v>257</v>
      </c>
      <c r="B30" s="5" t="s">
        <v>258</v>
      </c>
      <c r="C30" s="26"/>
      <c r="D30" s="129"/>
    </row>
    <row r="31" spans="1:4" s="99" customFormat="1" x14ac:dyDescent="0.25">
      <c r="A31" s="44" t="s">
        <v>448</v>
      </c>
      <c r="B31" s="45" t="s">
        <v>259</v>
      </c>
      <c r="C31" s="105">
        <v>756</v>
      </c>
      <c r="D31" s="128"/>
    </row>
    <row r="32" spans="1:4" x14ac:dyDescent="0.25">
      <c r="A32" s="21" t="s">
        <v>260</v>
      </c>
      <c r="B32" s="5" t="s">
        <v>261</v>
      </c>
      <c r="C32" s="26"/>
      <c r="D32" s="121"/>
    </row>
    <row r="33" spans="1:4" x14ac:dyDescent="0.25">
      <c r="A33" s="12" t="s">
        <v>262</v>
      </c>
      <c r="B33" s="5" t="s">
        <v>263</v>
      </c>
      <c r="C33" s="26"/>
      <c r="D33" s="121"/>
    </row>
    <row r="34" spans="1:4" x14ac:dyDescent="0.25">
      <c r="A34" s="21" t="s">
        <v>452</v>
      </c>
      <c r="B34" s="5" t="s">
        <v>264</v>
      </c>
      <c r="C34" s="26"/>
      <c r="D34" s="121"/>
    </row>
    <row r="35" spans="1:4" x14ac:dyDescent="0.25">
      <c r="A35" s="19" t="s">
        <v>233</v>
      </c>
      <c r="B35" s="19" t="s">
        <v>264</v>
      </c>
      <c r="C35" s="26"/>
      <c r="D35" s="121"/>
    </row>
    <row r="36" spans="1:4" x14ac:dyDescent="0.25">
      <c r="A36" s="21" t="s">
        <v>453</v>
      </c>
      <c r="B36" s="5" t="s">
        <v>265</v>
      </c>
      <c r="C36" s="26"/>
      <c r="D36" s="121"/>
    </row>
    <row r="37" spans="1:4" x14ac:dyDescent="0.25">
      <c r="A37" s="19" t="s">
        <v>266</v>
      </c>
      <c r="B37" s="19" t="s">
        <v>265</v>
      </c>
      <c r="C37" s="26"/>
      <c r="D37" s="121"/>
    </row>
    <row r="38" spans="1:4" x14ac:dyDescent="0.25">
      <c r="A38" s="19" t="s">
        <v>267</v>
      </c>
      <c r="B38" s="19" t="s">
        <v>265</v>
      </c>
      <c r="C38" s="26"/>
      <c r="D38" s="121"/>
    </row>
    <row r="39" spans="1:4" x14ac:dyDescent="0.25">
      <c r="A39" s="19" t="s">
        <v>268</v>
      </c>
      <c r="B39" s="19" t="s">
        <v>265</v>
      </c>
      <c r="C39" s="26"/>
      <c r="D39" s="121"/>
    </row>
    <row r="40" spans="1:4" x14ac:dyDescent="0.25">
      <c r="A40" s="19" t="s">
        <v>233</v>
      </c>
      <c r="B40" s="19" t="s">
        <v>265</v>
      </c>
      <c r="C40" s="26"/>
      <c r="D40" s="121"/>
    </row>
    <row r="41" spans="1:4" s="99" customFormat="1" x14ac:dyDescent="0.25">
      <c r="A41" s="44" t="s">
        <v>454</v>
      </c>
      <c r="B41" s="45" t="s">
        <v>269</v>
      </c>
      <c r="C41" s="105"/>
      <c r="D41" s="128"/>
    </row>
    <row r="44" spans="1:4" ht="25.5" x14ac:dyDescent="0.25">
      <c r="A44" s="42" t="s">
        <v>651</v>
      </c>
      <c r="B44" s="3" t="s">
        <v>94</v>
      </c>
      <c r="C44" s="80" t="s">
        <v>31</v>
      </c>
      <c r="D44" s="80"/>
    </row>
    <row r="45" spans="1:4" x14ac:dyDescent="0.25">
      <c r="A45" s="21" t="s">
        <v>517</v>
      </c>
      <c r="B45" s="5" t="s">
        <v>357</v>
      </c>
      <c r="C45" s="26"/>
      <c r="D45" s="26"/>
    </row>
    <row r="46" spans="1:4" x14ac:dyDescent="0.25">
      <c r="A46" s="52" t="s">
        <v>232</v>
      </c>
      <c r="B46" s="52" t="s">
        <v>357</v>
      </c>
      <c r="C46" s="26"/>
      <c r="D46" s="26"/>
    </row>
    <row r="47" spans="1:4" ht="30" x14ac:dyDescent="0.25">
      <c r="A47" s="12" t="s">
        <v>358</v>
      </c>
      <c r="B47" s="5" t="s">
        <v>359</v>
      </c>
      <c r="C47" s="26"/>
      <c r="D47" s="129"/>
    </row>
    <row r="48" spans="1:4" x14ac:dyDescent="0.25">
      <c r="A48" s="21" t="s">
        <v>565</v>
      </c>
      <c r="B48" s="5" t="s">
        <v>360</v>
      </c>
      <c r="C48" s="26"/>
      <c r="D48" s="129"/>
    </row>
    <row r="49" spans="1:4" x14ac:dyDescent="0.25">
      <c r="A49" s="52" t="s">
        <v>232</v>
      </c>
      <c r="B49" s="52" t="s">
        <v>360</v>
      </c>
      <c r="C49" s="26"/>
      <c r="D49" s="129"/>
    </row>
    <row r="50" spans="1:4" s="99" customFormat="1" x14ac:dyDescent="0.25">
      <c r="A50" s="11" t="s">
        <v>537</v>
      </c>
      <c r="B50" s="7" t="s">
        <v>361</v>
      </c>
      <c r="C50" s="105"/>
      <c r="D50" s="128"/>
    </row>
    <row r="51" spans="1:4" x14ac:dyDescent="0.25">
      <c r="A51" s="12" t="s">
        <v>566</v>
      </c>
      <c r="B51" s="5" t="s">
        <v>362</v>
      </c>
      <c r="C51" s="26"/>
      <c r="D51" s="129"/>
    </row>
    <row r="52" spans="1:4" x14ac:dyDescent="0.25">
      <c r="A52" s="52" t="s">
        <v>240</v>
      </c>
      <c r="B52" s="52" t="s">
        <v>362</v>
      </c>
      <c r="C52" s="26"/>
      <c r="D52" s="129"/>
    </row>
    <row r="53" spans="1:4" x14ac:dyDescent="0.25">
      <c r="A53" s="21" t="s">
        <v>363</v>
      </c>
      <c r="B53" s="5" t="s">
        <v>364</v>
      </c>
      <c r="C53" s="26"/>
      <c r="D53" s="129"/>
    </row>
    <row r="54" spans="1:4" x14ac:dyDescent="0.25">
      <c r="A54" s="13" t="s">
        <v>567</v>
      </c>
      <c r="B54" s="5" t="s">
        <v>365</v>
      </c>
      <c r="C54" s="26"/>
      <c r="D54" s="129"/>
    </row>
    <row r="55" spans="1:4" x14ac:dyDescent="0.25">
      <c r="A55" s="52" t="s">
        <v>241</v>
      </c>
      <c r="B55" s="52" t="s">
        <v>365</v>
      </c>
      <c r="C55" s="26"/>
      <c r="D55" s="129"/>
    </row>
    <row r="56" spans="1:4" x14ac:dyDescent="0.25">
      <c r="A56" s="21" t="s">
        <v>366</v>
      </c>
      <c r="B56" s="5" t="s">
        <v>367</v>
      </c>
      <c r="C56" s="26"/>
      <c r="D56" s="129"/>
    </row>
    <row r="57" spans="1:4" s="99" customFormat="1" x14ac:dyDescent="0.25">
      <c r="A57" s="22" t="s">
        <v>538</v>
      </c>
      <c r="B57" s="7" t="s">
        <v>368</v>
      </c>
      <c r="C57" s="105"/>
      <c r="D57" s="128"/>
    </row>
    <row r="58" spans="1:4" s="99" customFormat="1" x14ac:dyDescent="0.25">
      <c r="A58" s="22" t="s">
        <v>372</v>
      </c>
      <c r="B58" s="7" t="s">
        <v>373</v>
      </c>
      <c r="C58" s="105"/>
      <c r="D58" s="128"/>
    </row>
    <row r="59" spans="1:4" s="99" customFormat="1" x14ac:dyDescent="0.25">
      <c r="A59" s="22" t="s">
        <v>374</v>
      </c>
      <c r="B59" s="7" t="s">
        <v>375</v>
      </c>
      <c r="C59" s="105"/>
      <c r="D59" s="128"/>
    </row>
    <row r="60" spans="1:4" s="99" customFormat="1" x14ac:dyDescent="0.25">
      <c r="A60" s="22" t="s">
        <v>378</v>
      </c>
      <c r="B60" s="7" t="s">
        <v>379</v>
      </c>
      <c r="C60" s="105"/>
      <c r="D60" s="128"/>
    </row>
    <row r="61" spans="1:4" s="99" customFormat="1" x14ac:dyDescent="0.25">
      <c r="A61" s="11" t="s">
        <v>0</v>
      </c>
      <c r="B61" s="7" t="s">
        <v>380</v>
      </c>
      <c r="C61" s="105"/>
      <c r="D61" s="128"/>
    </row>
    <row r="62" spans="1:4" s="99" customFormat="1" x14ac:dyDescent="0.25">
      <c r="A62" s="15" t="s">
        <v>381</v>
      </c>
      <c r="B62" s="7" t="s">
        <v>380</v>
      </c>
      <c r="C62" s="105"/>
      <c r="D62" s="128"/>
    </row>
    <row r="63" spans="1:4" s="99" customFormat="1" x14ac:dyDescent="0.25">
      <c r="A63" s="84" t="s">
        <v>540</v>
      </c>
      <c r="B63" s="45" t="s">
        <v>382</v>
      </c>
      <c r="C63" s="105"/>
      <c r="D63" s="128"/>
    </row>
    <row r="64" spans="1:4" x14ac:dyDescent="0.25">
      <c r="A64" s="12" t="s">
        <v>383</v>
      </c>
      <c r="B64" s="5" t="s">
        <v>384</v>
      </c>
      <c r="C64" s="26"/>
      <c r="D64" s="129"/>
    </row>
    <row r="65" spans="1:4" x14ac:dyDescent="0.25">
      <c r="A65" s="13" t="s">
        <v>385</v>
      </c>
      <c r="B65" s="5" t="s">
        <v>386</v>
      </c>
      <c r="C65" s="26"/>
      <c r="D65" s="129"/>
    </row>
    <row r="66" spans="1:4" x14ac:dyDescent="0.25">
      <c r="A66" s="21" t="s">
        <v>387</v>
      </c>
      <c r="B66" s="5" t="s">
        <v>388</v>
      </c>
      <c r="C66" s="26"/>
      <c r="D66" s="129"/>
    </row>
    <row r="67" spans="1:4" x14ac:dyDescent="0.25">
      <c r="A67" s="21" t="s">
        <v>522</v>
      </c>
      <c r="B67" s="5" t="s">
        <v>389</v>
      </c>
      <c r="C67" s="26"/>
      <c r="D67" s="129"/>
    </row>
    <row r="68" spans="1:4" x14ac:dyDescent="0.25">
      <c r="A68" s="52" t="s">
        <v>266</v>
      </c>
      <c r="B68" s="52" t="s">
        <v>389</v>
      </c>
      <c r="C68" s="26"/>
      <c r="D68" s="129"/>
    </row>
    <row r="69" spans="1:4" x14ac:dyDescent="0.25">
      <c r="A69" s="52" t="s">
        <v>267</v>
      </c>
      <c r="B69" s="52" t="s">
        <v>389</v>
      </c>
      <c r="C69" s="26"/>
      <c r="D69" s="129"/>
    </row>
    <row r="70" spans="1:4" x14ac:dyDescent="0.25">
      <c r="A70" s="53" t="s">
        <v>268</v>
      </c>
      <c r="B70" s="53" t="s">
        <v>389</v>
      </c>
      <c r="C70" s="26"/>
      <c r="D70" s="129"/>
    </row>
    <row r="71" spans="1:4" s="99" customFormat="1" x14ac:dyDescent="0.25">
      <c r="A71" s="44" t="s">
        <v>541</v>
      </c>
      <c r="B71" s="45" t="s">
        <v>390</v>
      </c>
      <c r="C71" s="105"/>
      <c r="D71" s="128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74"/>
  <sheetViews>
    <sheetView zoomScaleNormal="100" workbookViewId="0">
      <selection activeCell="A84" sqref="A84:XFD84"/>
    </sheetView>
  </sheetViews>
  <sheetFormatPr defaultRowHeight="15" x14ac:dyDescent="0.25"/>
  <cols>
    <col min="1" max="1" width="90.140625" customWidth="1"/>
    <col min="2" max="2" width="8.85546875" bestFit="1" customWidth="1"/>
    <col min="3" max="3" width="9.5703125" bestFit="1" customWidth="1"/>
    <col min="4" max="4" width="12.5703125" customWidth="1"/>
    <col min="5" max="5" width="14.42578125" customWidth="1"/>
    <col min="6" max="6" width="11.140625" bestFit="1" customWidth="1"/>
    <col min="7" max="7" width="9.28515625" customWidth="1"/>
    <col min="8" max="8" width="10.5703125" customWidth="1"/>
    <col min="9" max="9" width="13.7109375" customWidth="1"/>
    <col min="10" max="10" width="11.7109375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C1" s="182" t="s">
        <v>686</v>
      </c>
      <c r="D1" s="182"/>
      <c r="E1" s="182"/>
      <c r="F1" s="182"/>
      <c r="G1" s="182"/>
      <c r="H1" s="182"/>
      <c r="I1" s="182"/>
      <c r="J1" s="182"/>
      <c r="K1" s="182"/>
    </row>
    <row r="3" spans="1:11" ht="21" customHeight="1" x14ac:dyDescent="0.25">
      <c r="A3" s="178" t="s">
        <v>681</v>
      </c>
      <c r="B3" s="179"/>
      <c r="C3" s="179"/>
      <c r="D3" s="179"/>
      <c r="E3" s="179"/>
      <c r="F3" s="180"/>
    </row>
    <row r="4" spans="1:11" ht="18.75" customHeight="1" x14ac:dyDescent="0.25">
      <c r="A4" s="181" t="s">
        <v>570</v>
      </c>
      <c r="B4" s="179"/>
      <c r="C4" s="179"/>
      <c r="D4" s="179"/>
      <c r="E4" s="179"/>
      <c r="F4" s="180"/>
    </row>
    <row r="5" spans="1:11" ht="18" x14ac:dyDescent="0.25">
      <c r="A5" s="111"/>
    </row>
    <row r="6" spans="1:11" x14ac:dyDescent="0.25">
      <c r="A6" s="97" t="s">
        <v>682</v>
      </c>
      <c r="C6" s="176" t="s">
        <v>666</v>
      </c>
      <c r="D6" s="176"/>
      <c r="E6" s="176"/>
      <c r="F6" s="177"/>
      <c r="G6" s="183" t="s">
        <v>700</v>
      </c>
      <c r="H6" s="176"/>
      <c r="I6" s="176"/>
      <c r="J6" s="176"/>
    </row>
    <row r="7" spans="1:11" ht="45" x14ac:dyDescent="0.3">
      <c r="A7" s="2" t="s">
        <v>93</v>
      </c>
      <c r="B7" s="3" t="s">
        <v>94</v>
      </c>
      <c r="C7" s="112" t="s">
        <v>599</v>
      </c>
      <c r="D7" s="112" t="s">
        <v>600</v>
      </c>
      <c r="E7" s="112" t="s">
        <v>50</v>
      </c>
      <c r="F7" s="150" t="s">
        <v>27</v>
      </c>
      <c r="G7" s="156" t="s">
        <v>599</v>
      </c>
      <c r="H7" s="112" t="s">
        <v>600</v>
      </c>
      <c r="I7" s="112" t="s">
        <v>50</v>
      </c>
      <c r="J7" s="113" t="s">
        <v>27</v>
      </c>
    </row>
    <row r="8" spans="1:11" x14ac:dyDescent="0.25">
      <c r="A8" s="27" t="s">
        <v>95</v>
      </c>
      <c r="B8" s="28" t="s">
        <v>96</v>
      </c>
      <c r="C8" s="132">
        <v>5229</v>
      </c>
      <c r="D8" s="132">
        <v>0</v>
      </c>
      <c r="E8" s="132">
        <v>0</v>
      </c>
      <c r="F8" s="151">
        <f>SUM(C8:E8)</f>
        <v>5229</v>
      </c>
      <c r="G8" s="157">
        <v>5229</v>
      </c>
      <c r="H8" s="132">
        <v>0</v>
      </c>
      <c r="I8" s="132">
        <v>0</v>
      </c>
      <c r="J8" s="133">
        <f>SUM(G8:I8)</f>
        <v>5229</v>
      </c>
    </row>
    <row r="9" spans="1:11" x14ac:dyDescent="0.25">
      <c r="A9" s="27" t="s">
        <v>97</v>
      </c>
      <c r="B9" s="29" t="s">
        <v>98</v>
      </c>
      <c r="C9" s="132">
        <v>0</v>
      </c>
      <c r="D9" s="132">
        <v>0</v>
      </c>
      <c r="E9" s="132">
        <v>0</v>
      </c>
      <c r="F9" s="151">
        <f t="shared" ref="F9:F72" si="0">SUM(C9:E9)</f>
        <v>0</v>
      </c>
      <c r="G9" s="157">
        <v>0</v>
      </c>
      <c r="H9" s="132">
        <v>0</v>
      </c>
      <c r="I9" s="132">
        <v>0</v>
      </c>
      <c r="J9" s="133">
        <f t="shared" ref="J9:J72" si="1">SUM(G9:I9)</f>
        <v>0</v>
      </c>
    </row>
    <row r="10" spans="1:11" x14ac:dyDescent="0.25">
      <c r="A10" s="27" t="s">
        <v>99</v>
      </c>
      <c r="B10" s="29" t="s">
        <v>100</v>
      </c>
      <c r="C10" s="132">
        <v>0</v>
      </c>
      <c r="D10" s="132">
        <v>0</v>
      </c>
      <c r="E10" s="132">
        <v>0</v>
      </c>
      <c r="F10" s="151">
        <f t="shared" si="0"/>
        <v>0</v>
      </c>
      <c r="G10" s="157">
        <v>0</v>
      </c>
      <c r="H10" s="132">
        <v>0</v>
      </c>
      <c r="I10" s="132">
        <v>0</v>
      </c>
      <c r="J10" s="133">
        <f t="shared" si="1"/>
        <v>0</v>
      </c>
    </row>
    <row r="11" spans="1:11" x14ac:dyDescent="0.25">
      <c r="A11" s="30" t="s">
        <v>101</v>
      </c>
      <c r="B11" s="29" t="s">
        <v>102</v>
      </c>
      <c r="C11" s="132">
        <v>0</v>
      </c>
      <c r="D11" s="132">
        <v>0</v>
      </c>
      <c r="E11" s="132">
        <v>0</v>
      </c>
      <c r="F11" s="151">
        <f t="shared" si="0"/>
        <v>0</v>
      </c>
      <c r="G11" s="157">
        <v>0</v>
      </c>
      <c r="H11" s="132">
        <v>0</v>
      </c>
      <c r="I11" s="132">
        <v>0</v>
      </c>
      <c r="J11" s="133">
        <f t="shared" si="1"/>
        <v>0</v>
      </c>
    </row>
    <row r="12" spans="1:11" x14ac:dyDescent="0.25">
      <c r="A12" s="30" t="s">
        <v>103</v>
      </c>
      <c r="B12" s="29" t="s">
        <v>104</v>
      </c>
      <c r="C12" s="132">
        <v>0</v>
      </c>
      <c r="D12" s="132">
        <v>0</v>
      </c>
      <c r="E12" s="132">
        <v>0</v>
      </c>
      <c r="F12" s="151">
        <f t="shared" si="0"/>
        <v>0</v>
      </c>
      <c r="G12" s="157">
        <v>0</v>
      </c>
      <c r="H12" s="132">
        <v>0</v>
      </c>
      <c r="I12" s="132">
        <v>0</v>
      </c>
      <c r="J12" s="133">
        <f t="shared" si="1"/>
        <v>0</v>
      </c>
    </row>
    <row r="13" spans="1:11" x14ac:dyDescent="0.25">
      <c r="A13" s="30" t="s">
        <v>105</v>
      </c>
      <c r="B13" s="29" t="s">
        <v>106</v>
      </c>
      <c r="C13" s="132">
        <v>0</v>
      </c>
      <c r="D13" s="132">
        <v>0</v>
      </c>
      <c r="E13" s="132">
        <v>0</v>
      </c>
      <c r="F13" s="151">
        <f t="shared" si="0"/>
        <v>0</v>
      </c>
      <c r="G13" s="157">
        <v>0</v>
      </c>
      <c r="H13" s="132">
        <v>0</v>
      </c>
      <c r="I13" s="132">
        <v>0</v>
      </c>
      <c r="J13" s="133">
        <f t="shared" si="1"/>
        <v>0</v>
      </c>
    </row>
    <row r="14" spans="1:11" x14ac:dyDescent="0.25">
      <c r="A14" s="30" t="s">
        <v>107</v>
      </c>
      <c r="B14" s="29" t="s">
        <v>108</v>
      </c>
      <c r="C14" s="132">
        <v>120</v>
      </c>
      <c r="D14" s="132">
        <v>0</v>
      </c>
      <c r="E14" s="132">
        <v>0</v>
      </c>
      <c r="F14" s="151">
        <f t="shared" si="0"/>
        <v>120</v>
      </c>
      <c r="G14" s="157">
        <v>120</v>
      </c>
      <c r="H14" s="132">
        <v>0</v>
      </c>
      <c r="I14" s="132">
        <v>0</v>
      </c>
      <c r="J14" s="133">
        <f t="shared" si="1"/>
        <v>120</v>
      </c>
    </row>
    <row r="15" spans="1:11" x14ac:dyDescent="0.25">
      <c r="A15" s="30" t="s">
        <v>109</v>
      </c>
      <c r="B15" s="29" t="s">
        <v>110</v>
      </c>
      <c r="C15" s="132">
        <v>0</v>
      </c>
      <c r="D15" s="132">
        <v>0</v>
      </c>
      <c r="E15" s="132">
        <v>0</v>
      </c>
      <c r="F15" s="151">
        <f t="shared" si="0"/>
        <v>0</v>
      </c>
      <c r="G15" s="157">
        <v>0</v>
      </c>
      <c r="H15" s="132">
        <v>0</v>
      </c>
      <c r="I15" s="132">
        <v>0</v>
      </c>
      <c r="J15" s="133">
        <f t="shared" si="1"/>
        <v>0</v>
      </c>
    </row>
    <row r="16" spans="1:11" x14ac:dyDescent="0.25">
      <c r="A16" s="5" t="s">
        <v>111</v>
      </c>
      <c r="B16" s="29" t="s">
        <v>112</v>
      </c>
      <c r="C16" s="132">
        <v>0</v>
      </c>
      <c r="D16" s="132">
        <v>0</v>
      </c>
      <c r="E16" s="132">
        <v>0</v>
      </c>
      <c r="F16" s="151">
        <f t="shared" si="0"/>
        <v>0</v>
      </c>
      <c r="G16" s="157">
        <v>0</v>
      </c>
      <c r="H16" s="132">
        <v>0</v>
      </c>
      <c r="I16" s="132">
        <v>0</v>
      </c>
      <c r="J16" s="133">
        <f t="shared" si="1"/>
        <v>0</v>
      </c>
    </row>
    <row r="17" spans="1:10" x14ac:dyDescent="0.25">
      <c r="A17" s="5" t="s">
        <v>113</v>
      </c>
      <c r="B17" s="29" t="s">
        <v>114</v>
      </c>
      <c r="C17" s="132">
        <v>0</v>
      </c>
      <c r="D17" s="132">
        <v>0</v>
      </c>
      <c r="E17" s="132">
        <v>0</v>
      </c>
      <c r="F17" s="151">
        <f t="shared" si="0"/>
        <v>0</v>
      </c>
      <c r="G17" s="157">
        <v>0</v>
      </c>
      <c r="H17" s="132">
        <v>0</v>
      </c>
      <c r="I17" s="132">
        <v>0</v>
      </c>
      <c r="J17" s="133">
        <f t="shared" si="1"/>
        <v>0</v>
      </c>
    </row>
    <row r="18" spans="1:10" x14ac:dyDescent="0.25">
      <c r="A18" s="5" t="s">
        <v>115</v>
      </c>
      <c r="B18" s="29" t="s">
        <v>116</v>
      </c>
      <c r="C18" s="132">
        <v>0</v>
      </c>
      <c r="D18" s="132">
        <v>0</v>
      </c>
      <c r="E18" s="132">
        <v>0</v>
      </c>
      <c r="F18" s="151">
        <f t="shared" si="0"/>
        <v>0</v>
      </c>
      <c r="G18" s="157">
        <v>0</v>
      </c>
      <c r="H18" s="132">
        <v>0</v>
      </c>
      <c r="I18" s="132">
        <v>0</v>
      </c>
      <c r="J18" s="133">
        <f t="shared" si="1"/>
        <v>0</v>
      </c>
    </row>
    <row r="19" spans="1:10" x14ac:dyDescent="0.25">
      <c r="A19" s="5" t="s">
        <v>117</v>
      </c>
      <c r="B19" s="29" t="s">
        <v>118</v>
      </c>
      <c r="C19" s="132">
        <v>0</v>
      </c>
      <c r="D19" s="132">
        <v>0</v>
      </c>
      <c r="E19" s="132">
        <v>0</v>
      </c>
      <c r="F19" s="151">
        <f t="shared" si="0"/>
        <v>0</v>
      </c>
      <c r="G19" s="157">
        <v>0</v>
      </c>
      <c r="H19" s="132">
        <v>0</v>
      </c>
      <c r="I19" s="132">
        <v>0</v>
      </c>
      <c r="J19" s="133">
        <f t="shared" si="1"/>
        <v>0</v>
      </c>
    </row>
    <row r="20" spans="1:10" x14ac:dyDescent="0.25">
      <c r="A20" s="5" t="s">
        <v>455</v>
      </c>
      <c r="B20" s="29" t="s">
        <v>119</v>
      </c>
      <c r="C20" s="132">
        <v>0</v>
      </c>
      <c r="D20" s="132">
        <v>0</v>
      </c>
      <c r="E20" s="132">
        <v>0</v>
      </c>
      <c r="F20" s="151">
        <f t="shared" si="0"/>
        <v>0</v>
      </c>
      <c r="G20" s="157">
        <v>0</v>
      </c>
      <c r="H20" s="132">
        <v>0</v>
      </c>
      <c r="I20" s="132">
        <v>0</v>
      </c>
      <c r="J20" s="133">
        <f t="shared" si="1"/>
        <v>0</v>
      </c>
    </row>
    <row r="21" spans="1:10" s="99" customFormat="1" x14ac:dyDescent="0.25">
      <c r="A21" s="31" t="s">
        <v>394</v>
      </c>
      <c r="B21" s="32" t="s">
        <v>120</v>
      </c>
      <c r="C21" s="134">
        <f>SUM(C8:C20)</f>
        <v>5349</v>
      </c>
      <c r="D21" s="134">
        <f t="shared" ref="D21:E21" si="2">SUM(D8:D20)</f>
        <v>0</v>
      </c>
      <c r="E21" s="134">
        <f t="shared" si="2"/>
        <v>0</v>
      </c>
      <c r="F21" s="152">
        <f t="shared" si="0"/>
        <v>5349</v>
      </c>
      <c r="G21" s="158">
        <f>SUM(G8:G20)</f>
        <v>5349</v>
      </c>
      <c r="H21" s="134">
        <f t="shared" ref="H21:I21" si="3">SUM(H8:H20)</f>
        <v>0</v>
      </c>
      <c r="I21" s="134">
        <f t="shared" si="3"/>
        <v>0</v>
      </c>
      <c r="J21" s="100">
        <f t="shared" si="1"/>
        <v>5349</v>
      </c>
    </row>
    <row r="22" spans="1:10" x14ac:dyDescent="0.25">
      <c r="A22" s="5" t="s">
        <v>121</v>
      </c>
      <c r="B22" s="29" t="s">
        <v>122</v>
      </c>
      <c r="C22" s="132">
        <v>859</v>
      </c>
      <c r="D22" s="132">
        <v>0</v>
      </c>
      <c r="E22" s="132">
        <v>0</v>
      </c>
      <c r="F22" s="151">
        <f t="shared" si="0"/>
        <v>859</v>
      </c>
      <c r="G22" s="157">
        <v>859</v>
      </c>
      <c r="H22" s="132">
        <v>0</v>
      </c>
      <c r="I22" s="132">
        <v>0</v>
      </c>
      <c r="J22" s="133">
        <f t="shared" si="1"/>
        <v>859</v>
      </c>
    </row>
    <row r="23" spans="1:10" ht="30" x14ac:dyDescent="0.25">
      <c r="A23" s="5" t="s">
        <v>123</v>
      </c>
      <c r="B23" s="29" t="s">
        <v>124</v>
      </c>
      <c r="C23" s="132">
        <v>0</v>
      </c>
      <c r="D23" s="132">
        <v>0</v>
      </c>
      <c r="E23" s="132">
        <v>0</v>
      </c>
      <c r="F23" s="151">
        <f t="shared" si="0"/>
        <v>0</v>
      </c>
      <c r="G23" s="157">
        <v>0</v>
      </c>
      <c r="H23" s="132">
        <v>0</v>
      </c>
      <c r="I23" s="132">
        <v>0</v>
      </c>
      <c r="J23" s="133">
        <f t="shared" si="1"/>
        <v>0</v>
      </c>
    </row>
    <row r="24" spans="1:10" x14ac:dyDescent="0.25">
      <c r="A24" s="6" t="s">
        <v>125</v>
      </c>
      <c r="B24" s="29" t="s">
        <v>126</v>
      </c>
      <c r="C24" s="132">
        <v>300</v>
      </c>
      <c r="D24" s="132">
        <v>0</v>
      </c>
      <c r="E24" s="132">
        <v>0</v>
      </c>
      <c r="F24" s="151">
        <f t="shared" si="0"/>
        <v>300</v>
      </c>
      <c r="G24" s="157">
        <v>300</v>
      </c>
      <c r="H24" s="132">
        <v>0</v>
      </c>
      <c r="I24" s="132">
        <v>0</v>
      </c>
      <c r="J24" s="133">
        <f t="shared" si="1"/>
        <v>300</v>
      </c>
    </row>
    <row r="25" spans="1:10" s="99" customFormat="1" x14ac:dyDescent="0.25">
      <c r="A25" s="7" t="s">
        <v>395</v>
      </c>
      <c r="B25" s="32" t="s">
        <v>127</v>
      </c>
      <c r="C25" s="134">
        <f>SUM(C22:C24)</f>
        <v>1159</v>
      </c>
      <c r="D25" s="134">
        <f t="shared" ref="D25:E25" si="4">SUM(D22:D24)</f>
        <v>0</v>
      </c>
      <c r="E25" s="134">
        <f t="shared" si="4"/>
        <v>0</v>
      </c>
      <c r="F25" s="152">
        <f t="shared" si="0"/>
        <v>1159</v>
      </c>
      <c r="G25" s="158">
        <f>SUM(G22:G24)</f>
        <v>1159</v>
      </c>
      <c r="H25" s="134">
        <f t="shared" ref="H25:I25" si="5">SUM(H22:H24)</f>
        <v>0</v>
      </c>
      <c r="I25" s="134">
        <f t="shared" si="5"/>
        <v>0</v>
      </c>
      <c r="J25" s="100">
        <f t="shared" si="1"/>
        <v>1159</v>
      </c>
    </row>
    <row r="26" spans="1:10" s="99" customFormat="1" ht="15.75" x14ac:dyDescent="0.25">
      <c r="A26" s="50" t="s">
        <v>484</v>
      </c>
      <c r="B26" s="51" t="s">
        <v>128</v>
      </c>
      <c r="C26" s="135">
        <f>C21+C25</f>
        <v>6508</v>
      </c>
      <c r="D26" s="135">
        <f t="shared" ref="D26:E26" si="6">D21+D25</f>
        <v>0</v>
      </c>
      <c r="E26" s="135">
        <f t="shared" si="6"/>
        <v>0</v>
      </c>
      <c r="F26" s="152">
        <f t="shared" si="0"/>
        <v>6508</v>
      </c>
      <c r="G26" s="159">
        <f>G21+G25</f>
        <v>6508</v>
      </c>
      <c r="H26" s="135">
        <f t="shared" ref="H26:I26" si="7">H21+H25</f>
        <v>0</v>
      </c>
      <c r="I26" s="135">
        <f t="shared" si="7"/>
        <v>0</v>
      </c>
      <c r="J26" s="100">
        <f t="shared" si="1"/>
        <v>6508</v>
      </c>
    </row>
    <row r="27" spans="1:10" s="99" customFormat="1" ht="15.75" x14ac:dyDescent="0.25">
      <c r="A27" s="38" t="s">
        <v>456</v>
      </c>
      <c r="B27" s="51" t="s">
        <v>129</v>
      </c>
      <c r="C27" s="135">
        <v>1467</v>
      </c>
      <c r="D27" s="135">
        <v>0</v>
      </c>
      <c r="E27" s="135">
        <v>0</v>
      </c>
      <c r="F27" s="152">
        <f t="shared" si="0"/>
        <v>1467</v>
      </c>
      <c r="G27" s="159">
        <v>1467</v>
      </c>
      <c r="H27" s="135">
        <v>0</v>
      </c>
      <c r="I27" s="135">
        <v>0</v>
      </c>
      <c r="J27" s="100">
        <f t="shared" si="1"/>
        <v>1467</v>
      </c>
    </row>
    <row r="28" spans="1:10" x14ac:dyDescent="0.25">
      <c r="A28" s="5" t="s">
        <v>130</v>
      </c>
      <c r="B28" s="29" t="s">
        <v>131</v>
      </c>
      <c r="C28" s="132">
        <v>30</v>
      </c>
      <c r="D28" s="132">
        <v>0</v>
      </c>
      <c r="E28" s="132">
        <v>0</v>
      </c>
      <c r="F28" s="151">
        <f t="shared" si="0"/>
        <v>30</v>
      </c>
      <c r="G28" s="157">
        <v>30</v>
      </c>
      <c r="H28" s="132">
        <v>0</v>
      </c>
      <c r="I28" s="132">
        <v>0</v>
      </c>
      <c r="J28" s="133">
        <f t="shared" si="1"/>
        <v>30</v>
      </c>
    </row>
    <row r="29" spans="1:10" x14ac:dyDescent="0.25">
      <c r="A29" s="5" t="s">
        <v>132</v>
      </c>
      <c r="B29" s="29" t="s">
        <v>133</v>
      </c>
      <c r="C29" s="132">
        <v>1330</v>
      </c>
      <c r="D29" s="132">
        <v>0</v>
      </c>
      <c r="E29" s="132">
        <v>0</v>
      </c>
      <c r="F29" s="151">
        <f t="shared" si="0"/>
        <v>1330</v>
      </c>
      <c r="G29" s="157">
        <v>1330</v>
      </c>
      <c r="H29" s="132">
        <v>0</v>
      </c>
      <c r="I29" s="132">
        <v>0</v>
      </c>
      <c r="J29" s="133">
        <f t="shared" si="1"/>
        <v>1330</v>
      </c>
    </row>
    <row r="30" spans="1:10" x14ac:dyDescent="0.25">
      <c r="A30" s="5" t="s">
        <v>134</v>
      </c>
      <c r="B30" s="29" t="s">
        <v>135</v>
      </c>
      <c r="C30" s="132">
        <v>0</v>
      </c>
      <c r="D30" s="132">
        <v>0</v>
      </c>
      <c r="E30" s="132">
        <v>0</v>
      </c>
      <c r="F30" s="151">
        <f t="shared" si="0"/>
        <v>0</v>
      </c>
      <c r="G30" s="157">
        <v>0</v>
      </c>
      <c r="H30" s="132">
        <v>0</v>
      </c>
      <c r="I30" s="132">
        <v>0</v>
      </c>
      <c r="J30" s="133">
        <f t="shared" si="1"/>
        <v>0</v>
      </c>
    </row>
    <row r="31" spans="1:10" s="99" customFormat="1" x14ac:dyDescent="0.25">
      <c r="A31" s="7" t="s">
        <v>396</v>
      </c>
      <c r="B31" s="32" t="s">
        <v>136</v>
      </c>
      <c r="C31" s="134">
        <f>SUM(C28:C30)</f>
        <v>1360</v>
      </c>
      <c r="D31" s="134">
        <f t="shared" ref="D31:E31" si="8">SUM(D28:D30)</f>
        <v>0</v>
      </c>
      <c r="E31" s="134">
        <f t="shared" si="8"/>
        <v>0</v>
      </c>
      <c r="F31" s="152">
        <f t="shared" si="0"/>
        <v>1360</v>
      </c>
      <c r="G31" s="158">
        <f>SUM(G28:G30)</f>
        <v>1360</v>
      </c>
      <c r="H31" s="134">
        <f t="shared" ref="H31:I31" si="9">SUM(H28:H30)</f>
        <v>0</v>
      </c>
      <c r="I31" s="134">
        <f t="shared" si="9"/>
        <v>0</v>
      </c>
      <c r="J31" s="100">
        <f t="shared" si="1"/>
        <v>1360</v>
      </c>
    </row>
    <row r="32" spans="1:10" x14ac:dyDescent="0.25">
      <c r="A32" s="5" t="s">
        <v>137</v>
      </c>
      <c r="B32" s="29" t="s">
        <v>138</v>
      </c>
      <c r="C32" s="132">
        <v>0</v>
      </c>
      <c r="D32" s="132">
        <v>0</v>
      </c>
      <c r="E32" s="132">
        <v>0</v>
      </c>
      <c r="F32" s="151">
        <f t="shared" si="0"/>
        <v>0</v>
      </c>
      <c r="G32" s="157">
        <v>0</v>
      </c>
      <c r="H32" s="132">
        <v>0</v>
      </c>
      <c r="I32" s="132">
        <v>0</v>
      </c>
      <c r="J32" s="133">
        <f t="shared" si="1"/>
        <v>0</v>
      </c>
    </row>
    <row r="33" spans="1:10" x14ac:dyDescent="0.25">
      <c r="A33" s="5" t="s">
        <v>139</v>
      </c>
      <c r="B33" s="29" t="s">
        <v>140</v>
      </c>
      <c r="C33" s="132">
        <v>204</v>
      </c>
      <c r="D33" s="132">
        <v>0</v>
      </c>
      <c r="E33" s="132">
        <v>0</v>
      </c>
      <c r="F33" s="151">
        <f t="shared" si="0"/>
        <v>204</v>
      </c>
      <c r="G33" s="157">
        <v>204</v>
      </c>
      <c r="H33" s="132">
        <v>0</v>
      </c>
      <c r="I33" s="132">
        <v>0</v>
      </c>
      <c r="J33" s="133">
        <f t="shared" si="1"/>
        <v>204</v>
      </c>
    </row>
    <row r="34" spans="1:10" s="99" customFormat="1" ht="15" customHeight="1" x14ac:dyDescent="0.25">
      <c r="A34" s="7" t="s">
        <v>485</v>
      </c>
      <c r="B34" s="32" t="s">
        <v>141</v>
      </c>
      <c r="C34" s="134">
        <f>SUM(C32:C33)</f>
        <v>204</v>
      </c>
      <c r="D34" s="134">
        <f t="shared" ref="D34:E34" si="10">SUM(D32:D33)</f>
        <v>0</v>
      </c>
      <c r="E34" s="134">
        <f t="shared" si="10"/>
        <v>0</v>
      </c>
      <c r="F34" s="152">
        <f t="shared" si="0"/>
        <v>204</v>
      </c>
      <c r="G34" s="158">
        <f>SUM(G32:G33)</f>
        <v>204</v>
      </c>
      <c r="H34" s="134">
        <f t="shared" ref="H34:I34" si="11">SUM(H32:H33)</f>
        <v>0</v>
      </c>
      <c r="I34" s="134">
        <f t="shared" si="11"/>
        <v>0</v>
      </c>
      <c r="J34" s="100">
        <f t="shared" si="1"/>
        <v>204</v>
      </c>
    </row>
    <row r="35" spans="1:10" x14ac:dyDescent="0.25">
      <c r="A35" s="5" t="s">
        <v>142</v>
      </c>
      <c r="B35" s="29" t="s">
        <v>143</v>
      </c>
      <c r="C35" s="132">
        <v>2020</v>
      </c>
      <c r="D35" s="132">
        <v>0</v>
      </c>
      <c r="E35" s="132">
        <v>0</v>
      </c>
      <c r="F35" s="151">
        <f t="shared" si="0"/>
        <v>2020</v>
      </c>
      <c r="G35" s="164">
        <v>2200</v>
      </c>
      <c r="H35" s="132">
        <v>0</v>
      </c>
      <c r="I35" s="132">
        <v>0</v>
      </c>
      <c r="J35" s="133">
        <f t="shared" si="1"/>
        <v>2200</v>
      </c>
    </row>
    <row r="36" spans="1:10" x14ac:dyDescent="0.25">
      <c r="A36" s="5" t="s">
        <v>144</v>
      </c>
      <c r="B36" s="29" t="s">
        <v>145</v>
      </c>
      <c r="C36" s="132">
        <v>0</v>
      </c>
      <c r="D36" s="132">
        <v>0</v>
      </c>
      <c r="E36" s="132">
        <v>0</v>
      </c>
      <c r="F36" s="151">
        <f t="shared" si="0"/>
        <v>0</v>
      </c>
      <c r="G36" s="157">
        <v>0</v>
      </c>
      <c r="H36" s="132">
        <v>0</v>
      </c>
      <c r="I36" s="132">
        <v>0</v>
      </c>
      <c r="J36" s="133">
        <f t="shared" si="1"/>
        <v>0</v>
      </c>
    </row>
    <row r="37" spans="1:10" x14ac:dyDescent="0.25">
      <c r="A37" s="5" t="s">
        <v>457</v>
      </c>
      <c r="B37" s="29" t="s">
        <v>146</v>
      </c>
      <c r="C37" s="132">
        <v>0</v>
      </c>
      <c r="D37" s="132">
        <v>0</v>
      </c>
      <c r="E37" s="132">
        <v>0</v>
      </c>
      <c r="F37" s="151">
        <f t="shared" si="0"/>
        <v>0</v>
      </c>
      <c r="G37" s="157">
        <v>0</v>
      </c>
      <c r="H37" s="132">
        <v>0</v>
      </c>
      <c r="I37" s="132">
        <v>0</v>
      </c>
      <c r="J37" s="133">
        <f t="shared" si="1"/>
        <v>0</v>
      </c>
    </row>
    <row r="38" spans="1:10" x14ac:dyDescent="0.25">
      <c r="A38" s="5" t="s">
        <v>147</v>
      </c>
      <c r="B38" s="29" t="s">
        <v>148</v>
      </c>
      <c r="C38" s="132">
        <v>2733</v>
      </c>
      <c r="D38" s="132">
        <v>0</v>
      </c>
      <c r="E38" s="132">
        <v>0</v>
      </c>
      <c r="F38" s="151">
        <f t="shared" si="0"/>
        <v>2733</v>
      </c>
      <c r="G38" s="157">
        <v>2733</v>
      </c>
      <c r="H38" s="132">
        <v>0</v>
      </c>
      <c r="I38" s="132">
        <v>0</v>
      </c>
      <c r="J38" s="133">
        <f t="shared" si="1"/>
        <v>2733</v>
      </c>
    </row>
    <row r="39" spans="1:10" x14ac:dyDescent="0.25">
      <c r="A39" s="10" t="s">
        <v>458</v>
      </c>
      <c r="B39" s="29" t="s">
        <v>149</v>
      </c>
      <c r="C39" s="132">
        <v>0</v>
      </c>
      <c r="D39" s="132">
        <v>0</v>
      </c>
      <c r="E39" s="132">
        <v>0</v>
      </c>
      <c r="F39" s="151">
        <f t="shared" si="0"/>
        <v>0</v>
      </c>
      <c r="G39" s="157">
        <v>0</v>
      </c>
      <c r="H39" s="132">
        <v>0</v>
      </c>
      <c r="I39" s="132">
        <v>0</v>
      </c>
      <c r="J39" s="133">
        <f t="shared" si="1"/>
        <v>0</v>
      </c>
    </row>
    <row r="40" spans="1:10" x14ac:dyDescent="0.25">
      <c r="A40" s="6" t="s">
        <v>150</v>
      </c>
      <c r="B40" s="29" t="s">
        <v>151</v>
      </c>
      <c r="C40" s="132">
        <v>256</v>
      </c>
      <c r="D40" s="132">
        <v>0</v>
      </c>
      <c r="E40" s="132">
        <v>0</v>
      </c>
      <c r="F40" s="151">
        <f t="shared" si="0"/>
        <v>256</v>
      </c>
      <c r="G40" s="157">
        <v>256</v>
      </c>
      <c r="H40" s="132">
        <v>0</v>
      </c>
      <c r="I40" s="132">
        <v>0</v>
      </c>
      <c r="J40" s="133">
        <f t="shared" si="1"/>
        <v>256</v>
      </c>
    </row>
    <row r="41" spans="1:10" x14ac:dyDescent="0.25">
      <c r="A41" s="5" t="s">
        <v>459</v>
      </c>
      <c r="B41" s="29" t="s">
        <v>152</v>
      </c>
      <c r="C41" s="132">
        <v>1411</v>
      </c>
      <c r="D41" s="132">
        <v>0</v>
      </c>
      <c r="E41" s="132">
        <v>0</v>
      </c>
      <c r="F41" s="151">
        <f t="shared" si="0"/>
        <v>1411</v>
      </c>
      <c r="G41" s="157">
        <v>1411</v>
      </c>
      <c r="H41" s="132">
        <v>0</v>
      </c>
      <c r="I41" s="132">
        <v>0</v>
      </c>
      <c r="J41" s="133">
        <f t="shared" si="1"/>
        <v>1411</v>
      </c>
    </row>
    <row r="42" spans="1:10" s="99" customFormat="1" x14ac:dyDescent="0.25">
      <c r="A42" s="7" t="s">
        <v>397</v>
      </c>
      <c r="B42" s="32" t="s">
        <v>153</v>
      </c>
      <c r="C42" s="134">
        <f>SUM(C35:C41)</f>
        <v>6420</v>
      </c>
      <c r="D42" s="134">
        <f t="shared" ref="D42:E42" si="12">SUM(D35:D41)</f>
        <v>0</v>
      </c>
      <c r="E42" s="134">
        <f t="shared" si="12"/>
        <v>0</v>
      </c>
      <c r="F42" s="152">
        <f t="shared" si="0"/>
        <v>6420</v>
      </c>
      <c r="G42" s="158">
        <f>SUM(G35:G41)</f>
        <v>6600</v>
      </c>
      <c r="H42" s="134">
        <f t="shared" ref="H42:I42" si="13">SUM(H35:H41)</f>
        <v>0</v>
      </c>
      <c r="I42" s="134">
        <f t="shared" si="13"/>
        <v>0</v>
      </c>
      <c r="J42" s="100">
        <f t="shared" si="1"/>
        <v>6600</v>
      </c>
    </row>
    <row r="43" spans="1:10" x14ac:dyDescent="0.25">
      <c r="A43" s="5" t="s">
        <v>154</v>
      </c>
      <c r="B43" s="29" t="s">
        <v>155</v>
      </c>
      <c r="C43" s="132">
        <v>0</v>
      </c>
      <c r="D43" s="132">
        <v>0</v>
      </c>
      <c r="E43" s="132">
        <v>0</v>
      </c>
      <c r="F43" s="151">
        <f t="shared" si="0"/>
        <v>0</v>
      </c>
      <c r="G43" s="157">
        <v>0</v>
      </c>
      <c r="H43" s="132">
        <v>0</v>
      </c>
      <c r="I43" s="132">
        <v>0</v>
      </c>
      <c r="J43" s="133">
        <f t="shared" si="1"/>
        <v>0</v>
      </c>
    </row>
    <row r="44" spans="1:10" x14ac:dyDescent="0.25">
      <c r="A44" s="5" t="s">
        <v>156</v>
      </c>
      <c r="B44" s="29" t="s">
        <v>157</v>
      </c>
      <c r="C44" s="132">
        <v>0</v>
      </c>
      <c r="D44" s="132">
        <v>0</v>
      </c>
      <c r="E44" s="132">
        <v>0</v>
      </c>
      <c r="F44" s="151">
        <f t="shared" si="0"/>
        <v>0</v>
      </c>
      <c r="G44" s="157">
        <v>0</v>
      </c>
      <c r="H44" s="132">
        <v>0</v>
      </c>
      <c r="I44" s="132">
        <v>0</v>
      </c>
      <c r="J44" s="133">
        <f t="shared" si="1"/>
        <v>0</v>
      </c>
    </row>
    <row r="45" spans="1:10" s="99" customFormat="1" x14ac:dyDescent="0.25">
      <c r="A45" s="7" t="s">
        <v>398</v>
      </c>
      <c r="B45" s="32" t="s">
        <v>158</v>
      </c>
      <c r="C45" s="134">
        <f>SUM(C43:C44)</f>
        <v>0</v>
      </c>
      <c r="D45" s="134">
        <f t="shared" ref="D45:E45" si="14">SUM(D43:D44)</f>
        <v>0</v>
      </c>
      <c r="E45" s="134">
        <f t="shared" si="14"/>
        <v>0</v>
      </c>
      <c r="F45" s="152">
        <f t="shared" si="0"/>
        <v>0</v>
      </c>
      <c r="G45" s="158">
        <f>SUM(G43:G44)</f>
        <v>0</v>
      </c>
      <c r="H45" s="134">
        <f t="shared" ref="H45:I45" si="15">SUM(H43:H44)</f>
        <v>0</v>
      </c>
      <c r="I45" s="134">
        <f t="shared" si="15"/>
        <v>0</v>
      </c>
      <c r="J45" s="100">
        <f t="shared" si="1"/>
        <v>0</v>
      </c>
    </row>
    <row r="46" spans="1:10" x14ac:dyDescent="0.25">
      <c r="A46" s="5" t="s">
        <v>159</v>
      </c>
      <c r="B46" s="29" t="s">
        <v>160</v>
      </c>
      <c r="C46" s="132">
        <v>1891</v>
      </c>
      <c r="D46" s="132">
        <v>0</v>
      </c>
      <c r="E46" s="132">
        <v>3</v>
      </c>
      <c r="F46" s="151">
        <f t="shared" si="0"/>
        <v>1894</v>
      </c>
      <c r="G46" s="157">
        <v>1891</v>
      </c>
      <c r="H46" s="132">
        <v>0</v>
      </c>
      <c r="I46" s="132">
        <v>3</v>
      </c>
      <c r="J46" s="133">
        <f t="shared" si="1"/>
        <v>1894</v>
      </c>
    </row>
    <row r="47" spans="1:10" x14ac:dyDescent="0.25">
      <c r="A47" s="5" t="s">
        <v>161</v>
      </c>
      <c r="B47" s="29" t="s">
        <v>162</v>
      </c>
      <c r="C47" s="132">
        <v>0</v>
      </c>
      <c r="D47" s="132">
        <v>0</v>
      </c>
      <c r="E47" s="132">
        <v>0</v>
      </c>
      <c r="F47" s="151">
        <f t="shared" si="0"/>
        <v>0</v>
      </c>
      <c r="G47" s="157">
        <v>0</v>
      </c>
      <c r="H47" s="132">
        <v>0</v>
      </c>
      <c r="I47" s="132">
        <v>0</v>
      </c>
      <c r="J47" s="133">
        <f t="shared" si="1"/>
        <v>0</v>
      </c>
    </row>
    <row r="48" spans="1:10" x14ac:dyDescent="0.25">
      <c r="A48" s="5" t="s">
        <v>460</v>
      </c>
      <c r="B48" s="29" t="s">
        <v>163</v>
      </c>
      <c r="C48" s="132">
        <v>0</v>
      </c>
      <c r="D48" s="132">
        <v>0</v>
      </c>
      <c r="E48" s="132">
        <v>0</v>
      </c>
      <c r="F48" s="151">
        <f t="shared" si="0"/>
        <v>0</v>
      </c>
      <c r="G48" s="157">
        <v>0</v>
      </c>
      <c r="H48" s="132">
        <v>0</v>
      </c>
      <c r="I48" s="132">
        <v>0</v>
      </c>
      <c r="J48" s="133">
        <f t="shared" si="1"/>
        <v>0</v>
      </c>
    </row>
    <row r="49" spans="1:10" x14ac:dyDescent="0.25">
      <c r="A49" s="5" t="s">
        <v>461</v>
      </c>
      <c r="B49" s="29" t="s">
        <v>164</v>
      </c>
      <c r="C49" s="132">
        <v>0</v>
      </c>
      <c r="D49" s="132">
        <v>0</v>
      </c>
      <c r="E49" s="132">
        <v>0</v>
      </c>
      <c r="F49" s="151">
        <f t="shared" si="0"/>
        <v>0</v>
      </c>
      <c r="G49" s="157">
        <v>0</v>
      </c>
      <c r="H49" s="132">
        <v>0</v>
      </c>
      <c r="I49" s="132">
        <v>0</v>
      </c>
      <c r="J49" s="133">
        <f t="shared" si="1"/>
        <v>0</v>
      </c>
    </row>
    <row r="50" spans="1:10" x14ac:dyDescent="0.25">
      <c r="A50" s="5" t="s">
        <v>165</v>
      </c>
      <c r="B50" s="29" t="s">
        <v>166</v>
      </c>
      <c r="C50" s="122">
        <v>1990</v>
      </c>
      <c r="D50" s="122">
        <v>0</v>
      </c>
      <c r="E50" s="122">
        <v>10</v>
      </c>
      <c r="F50" s="151">
        <f t="shared" si="0"/>
        <v>2000</v>
      </c>
      <c r="G50" s="160">
        <v>1990</v>
      </c>
      <c r="H50" s="122">
        <v>0</v>
      </c>
      <c r="I50" s="122">
        <v>10</v>
      </c>
      <c r="J50" s="133">
        <f t="shared" si="1"/>
        <v>2000</v>
      </c>
    </row>
    <row r="51" spans="1:10" s="99" customFormat="1" x14ac:dyDescent="0.25">
      <c r="A51" s="7" t="s">
        <v>399</v>
      </c>
      <c r="B51" s="32" t="s">
        <v>167</v>
      </c>
      <c r="C51" s="134">
        <f>SUM(C46:C50)</f>
        <v>3881</v>
      </c>
      <c r="D51" s="134">
        <f t="shared" ref="D51:E51" si="16">SUM(D46:D50)</f>
        <v>0</v>
      </c>
      <c r="E51" s="134">
        <f t="shared" si="16"/>
        <v>13</v>
      </c>
      <c r="F51" s="153">
        <f t="shared" si="0"/>
        <v>3894</v>
      </c>
      <c r="G51" s="158">
        <f>SUM(G46:G50)</f>
        <v>3881</v>
      </c>
      <c r="H51" s="134">
        <f t="shared" ref="H51:I51" si="17">SUM(H46:H50)</f>
        <v>0</v>
      </c>
      <c r="I51" s="134">
        <f t="shared" si="17"/>
        <v>13</v>
      </c>
      <c r="J51" s="146">
        <f t="shared" si="1"/>
        <v>3894</v>
      </c>
    </row>
    <row r="52" spans="1:10" s="99" customFormat="1" ht="15.75" x14ac:dyDescent="0.25">
      <c r="A52" s="38" t="s">
        <v>400</v>
      </c>
      <c r="B52" s="51" t="s">
        <v>168</v>
      </c>
      <c r="C52" s="135">
        <f>C31+C34+C42+C45+C51</f>
        <v>11865</v>
      </c>
      <c r="D52" s="135">
        <f t="shared" ref="D52:E52" si="18">D31+D34+D42+D45+D51</f>
        <v>0</v>
      </c>
      <c r="E52" s="135">
        <f t="shared" si="18"/>
        <v>13</v>
      </c>
      <c r="F52" s="152">
        <f t="shared" si="0"/>
        <v>11878</v>
      </c>
      <c r="G52" s="159">
        <f>G31+G34+G42+G45+G51</f>
        <v>12045</v>
      </c>
      <c r="H52" s="135">
        <f t="shared" ref="H52:I52" si="19">H31+H34+H42+H45+H51</f>
        <v>0</v>
      </c>
      <c r="I52" s="135">
        <f t="shared" si="19"/>
        <v>13</v>
      </c>
      <c r="J52" s="100">
        <f t="shared" si="1"/>
        <v>12058</v>
      </c>
    </row>
    <row r="53" spans="1:10" x14ac:dyDescent="0.25">
      <c r="A53" s="13" t="s">
        <v>169</v>
      </c>
      <c r="B53" s="29" t="s">
        <v>170</v>
      </c>
      <c r="C53" s="132">
        <v>0</v>
      </c>
      <c r="D53" s="132">
        <v>0</v>
      </c>
      <c r="E53" s="132">
        <v>0</v>
      </c>
      <c r="F53" s="151">
        <f t="shared" si="0"/>
        <v>0</v>
      </c>
      <c r="G53" s="157">
        <v>0</v>
      </c>
      <c r="H53" s="132">
        <v>0</v>
      </c>
      <c r="I53" s="132">
        <v>0</v>
      </c>
      <c r="J53" s="133">
        <f t="shared" si="1"/>
        <v>0</v>
      </c>
    </row>
    <row r="54" spans="1:10" x14ac:dyDescent="0.25">
      <c r="A54" s="13" t="s">
        <v>401</v>
      </c>
      <c r="B54" s="29" t="s">
        <v>171</v>
      </c>
      <c r="C54" s="132">
        <v>0</v>
      </c>
      <c r="D54" s="132">
        <v>0</v>
      </c>
      <c r="E54" s="132">
        <v>0</v>
      </c>
      <c r="F54" s="151">
        <f t="shared" si="0"/>
        <v>0</v>
      </c>
      <c r="G54" s="157">
        <v>0</v>
      </c>
      <c r="H54" s="132">
        <v>0</v>
      </c>
      <c r="I54" s="132">
        <v>0</v>
      </c>
      <c r="J54" s="133">
        <f t="shared" si="1"/>
        <v>0</v>
      </c>
    </row>
    <row r="55" spans="1:10" x14ac:dyDescent="0.25">
      <c r="A55" s="17" t="s">
        <v>462</v>
      </c>
      <c r="B55" s="29" t="s">
        <v>172</v>
      </c>
      <c r="C55" s="132">
        <v>0</v>
      </c>
      <c r="D55" s="132">
        <v>0</v>
      </c>
      <c r="E55" s="132">
        <v>0</v>
      </c>
      <c r="F55" s="151">
        <f t="shared" si="0"/>
        <v>0</v>
      </c>
      <c r="G55" s="157">
        <v>0</v>
      </c>
      <c r="H55" s="132">
        <v>0</v>
      </c>
      <c r="I55" s="132">
        <v>0</v>
      </c>
      <c r="J55" s="133">
        <f t="shared" si="1"/>
        <v>0</v>
      </c>
    </row>
    <row r="56" spans="1:10" x14ac:dyDescent="0.25">
      <c r="A56" s="17" t="s">
        <v>463</v>
      </c>
      <c r="B56" s="29" t="s">
        <v>173</v>
      </c>
      <c r="C56" s="132">
        <v>0</v>
      </c>
      <c r="D56" s="132">
        <v>0</v>
      </c>
      <c r="E56" s="132">
        <v>0</v>
      </c>
      <c r="F56" s="151">
        <f t="shared" si="0"/>
        <v>0</v>
      </c>
      <c r="G56" s="157">
        <v>0</v>
      </c>
      <c r="H56" s="132">
        <v>0</v>
      </c>
      <c r="I56" s="132">
        <v>0</v>
      </c>
      <c r="J56" s="133">
        <f t="shared" si="1"/>
        <v>0</v>
      </c>
    </row>
    <row r="57" spans="1:10" x14ac:dyDescent="0.25">
      <c r="A57" s="17" t="s">
        <v>464</v>
      </c>
      <c r="B57" s="29" t="s">
        <v>174</v>
      </c>
      <c r="C57" s="132">
        <v>0</v>
      </c>
      <c r="D57" s="132">
        <v>0</v>
      </c>
      <c r="E57" s="132">
        <v>0</v>
      </c>
      <c r="F57" s="151">
        <f t="shared" si="0"/>
        <v>0</v>
      </c>
      <c r="G57" s="157">
        <v>0</v>
      </c>
      <c r="H57" s="132">
        <v>0</v>
      </c>
      <c r="I57" s="132">
        <v>0</v>
      </c>
      <c r="J57" s="133">
        <f t="shared" si="1"/>
        <v>0</v>
      </c>
    </row>
    <row r="58" spans="1:10" x14ac:dyDescent="0.25">
      <c r="A58" s="13" t="s">
        <v>465</v>
      </c>
      <c r="B58" s="29" t="s">
        <v>175</v>
      </c>
      <c r="C58" s="132">
        <v>0</v>
      </c>
      <c r="D58" s="132">
        <v>0</v>
      </c>
      <c r="E58" s="132">
        <v>0</v>
      </c>
      <c r="F58" s="151">
        <f t="shared" si="0"/>
        <v>0</v>
      </c>
      <c r="G58" s="157">
        <v>0</v>
      </c>
      <c r="H58" s="132">
        <v>0</v>
      </c>
      <c r="I58" s="132">
        <v>0</v>
      </c>
      <c r="J58" s="133">
        <f t="shared" si="1"/>
        <v>0</v>
      </c>
    </row>
    <row r="59" spans="1:10" x14ac:dyDescent="0.25">
      <c r="A59" s="13" t="s">
        <v>466</v>
      </c>
      <c r="B59" s="29" t="s">
        <v>176</v>
      </c>
      <c r="C59" s="132">
        <v>300</v>
      </c>
      <c r="D59" s="132">
        <v>0</v>
      </c>
      <c r="E59" s="132">
        <v>0</v>
      </c>
      <c r="F59" s="151">
        <f t="shared" si="0"/>
        <v>300</v>
      </c>
      <c r="G59" s="157">
        <v>300</v>
      </c>
      <c r="H59" s="132">
        <v>0</v>
      </c>
      <c r="I59" s="132">
        <v>0</v>
      </c>
      <c r="J59" s="133">
        <f t="shared" si="1"/>
        <v>300</v>
      </c>
    </row>
    <row r="60" spans="1:10" x14ac:dyDescent="0.25">
      <c r="A60" s="13" t="s">
        <v>467</v>
      </c>
      <c r="B60" s="29" t="s">
        <v>177</v>
      </c>
      <c r="C60" s="132">
        <v>2052</v>
      </c>
      <c r="D60" s="132">
        <v>0</v>
      </c>
      <c r="E60" s="132">
        <v>0</v>
      </c>
      <c r="F60" s="151">
        <f t="shared" si="0"/>
        <v>2052</v>
      </c>
      <c r="G60" s="157">
        <v>2052</v>
      </c>
      <c r="H60" s="132">
        <v>0</v>
      </c>
      <c r="I60" s="132">
        <v>0</v>
      </c>
      <c r="J60" s="133">
        <f t="shared" si="1"/>
        <v>2052</v>
      </c>
    </row>
    <row r="61" spans="1:10" s="99" customFormat="1" x14ac:dyDescent="0.25">
      <c r="A61" s="48" t="s">
        <v>429</v>
      </c>
      <c r="B61" s="51" t="s">
        <v>178</v>
      </c>
      <c r="C61" s="134">
        <f>SUM(C53:C60)</f>
        <v>2352</v>
      </c>
      <c r="D61" s="134">
        <f t="shared" ref="D61:E61" si="20">SUM(D53:D60)</f>
        <v>0</v>
      </c>
      <c r="E61" s="134">
        <f t="shared" si="20"/>
        <v>0</v>
      </c>
      <c r="F61" s="152">
        <f t="shared" si="0"/>
        <v>2352</v>
      </c>
      <c r="G61" s="158">
        <f>SUM(G53:G60)</f>
        <v>2352</v>
      </c>
      <c r="H61" s="134">
        <f t="shared" ref="H61:I61" si="21">SUM(H53:H60)</f>
        <v>0</v>
      </c>
      <c r="I61" s="134">
        <f t="shared" si="21"/>
        <v>0</v>
      </c>
      <c r="J61" s="100">
        <f t="shared" si="1"/>
        <v>2352</v>
      </c>
    </row>
    <row r="62" spans="1:10" x14ac:dyDescent="0.25">
      <c r="A62" s="12" t="s">
        <v>468</v>
      </c>
      <c r="B62" s="29" t="s">
        <v>179</v>
      </c>
      <c r="C62" s="132">
        <v>0</v>
      </c>
      <c r="D62" s="132">
        <v>0</v>
      </c>
      <c r="E62" s="132">
        <v>0</v>
      </c>
      <c r="F62" s="151">
        <f t="shared" si="0"/>
        <v>0</v>
      </c>
      <c r="G62" s="157">
        <v>0</v>
      </c>
      <c r="H62" s="132">
        <v>0</v>
      </c>
      <c r="I62" s="132">
        <v>0</v>
      </c>
      <c r="J62" s="133">
        <f t="shared" si="1"/>
        <v>0</v>
      </c>
    </row>
    <row r="63" spans="1:10" x14ac:dyDescent="0.25">
      <c r="A63" s="12" t="s">
        <v>180</v>
      </c>
      <c r="B63" s="29" t="s">
        <v>181</v>
      </c>
      <c r="C63" s="132">
        <v>0</v>
      </c>
      <c r="D63" s="132">
        <v>0</v>
      </c>
      <c r="E63" s="132">
        <v>0</v>
      </c>
      <c r="F63" s="151">
        <f t="shared" si="0"/>
        <v>0</v>
      </c>
      <c r="G63" s="157">
        <v>0</v>
      </c>
      <c r="H63" s="132">
        <v>0</v>
      </c>
      <c r="I63" s="132">
        <v>0</v>
      </c>
      <c r="J63" s="133">
        <f t="shared" si="1"/>
        <v>0</v>
      </c>
    </row>
    <row r="64" spans="1:10" ht="30" x14ac:dyDescent="0.25">
      <c r="A64" s="12" t="s">
        <v>182</v>
      </c>
      <c r="B64" s="29" t="s">
        <v>183</v>
      </c>
      <c r="C64" s="132">
        <v>0</v>
      </c>
      <c r="D64" s="132">
        <v>0</v>
      </c>
      <c r="E64" s="132">
        <v>0</v>
      </c>
      <c r="F64" s="151">
        <f t="shared" si="0"/>
        <v>0</v>
      </c>
      <c r="G64" s="157">
        <v>0</v>
      </c>
      <c r="H64" s="132">
        <v>0</v>
      </c>
      <c r="I64" s="132">
        <v>0</v>
      </c>
      <c r="J64" s="133">
        <f t="shared" si="1"/>
        <v>0</v>
      </c>
    </row>
    <row r="65" spans="1:10" x14ac:dyDescent="0.25">
      <c r="A65" s="12" t="s">
        <v>430</v>
      </c>
      <c r="B65" s="29" t="s">
        <v>184</v>
      </c>
      <c r="C65" s="132">
        <v>0</v>
      </c>
      <c r="D65" s="132">
        <v>0</v>
      </c>
      <c r="E65" s="132">
        <v>0</v>
      </c>
      <c r="F65" s="151">
        <f t="shared" si="0"/>
        <v>0</v>
      </c>
      <c r="G65" s="157">
        <v>0</v>
      </c>
      <c r="H65" s="132">
        <v>0</v>
      </c>
      <c r="I65" s="132">
        <v>0</v>
      </c>
      <c r="J65" s="133">
        <f t="shared" si="1"/>
        <v>0</v>
      </c>
    </row>
    <row r="66" spans="1:10" x14ac:dyDescent="0.25">
      <c r="A66" s="12" t="s">
        <v>469</v>
      </c>
      <c r="B66" s="29" t="s">
        <v>185</v>
      </c>
      <c r="C66" s="132">
        <v>0</v>
      </c>
      <c r="D66" s="132">
        <v>0</v>
      </c>
      <c r="E66" s="132">
        <v>0</v>
      </c>
      <c r="F66" s="151">
        <f t="shared" si="0"/>
        <v>0</v>
      </c>
      <c r="G66" s="157">
        <v>0</v>
      </c>
      <c r="H66" s="132">
        <v>0</v>
      </c>
      <c r="I66" s="132">
        <v>0</v>
      </c>
      <c r="J66" s="133">
        <f t="shared" si="1"/>
        <v>0</v>
      </c>
    </row>
    <row r="67" spans="1:10" x14ac:dyDescent="0.25">
      <c r="A67" s="12" t="s">
        <v>432</v>
      </c>
      <c r="B67" s="29" t="s">
        <v>186</v>
      </c>
      <c r="C67" s="132">
        <v>1581</v>
      </c>
      <c r="D67" s="132">
        <v>0</v>
      </c>
      <c r="E67" s="132">
        <v>0</v>
      </c>
      <c r="F67" s="151">
        <f t="shared" si="0"/>
        <v>1581</v>
      </c>
      <c r="G67" s="157">
        <v>1581</v>
      </c>
      <c r="H67" s="132">
        <v>0</v>
      </c>
      <c r="I67" s="132">
        <v>0</v>
      </c>
      <c r="J67" s="133">
        <f t="shared" si="1"/>
        <v>1581</v>
      </c>
    </row>
    <row r="68" spans="1:10" ht="30" x14ac:dyDescent="0.25">
      <c r="A68" s="12" t="s">
        <v>470</v>
      </c>
      <c r="B68" s="29" t="s">
        <v>187</v>
      </c>
      <c r="C68" s="132">
        <v>0</v>
      </c>
      <c r="D68" s="132">
        <v>0</v>
      </c>
      <c r="E68" s="132">
        <v>0</v>
      </c>
      <c r="F68" s="151">
        <f t="shared" si="0"/>
        <v>0</v>
      </c>
      <c r="G68" s="157">
        <v>0</v>
      </c>
      <c r="H68" s="132">
        <v>0</v>
      </c>
      <c r="I68" s="132">
        <v>0</v>
      </c>
      <c r="J68" s="133">
        <f t="shared" si="1"/>
        <v>0</v>
      </c>
    </row>
    <row r="69" spans="1:10" x14ac:dyDescent="0.25">
      <c r="A69" s="12" t="s">
        <v>471</v>
      </c>
      <c r="B69" s="29" t="s">
        <v>188</v>
      </c>
      <c r="C69" s="132">
        <v>0</v>
      </c>
      <c r="D69" s="132">
        <v>0</v>
      </c>
      <c r="E69" s="132">
        <v>0</v>
      </c>
      <c r="F69" s="151">
        <f t="shared" si="0"/>
        <v>0</v>
      </c>
      <c r="G69" s="157">
        <v>0</v>
      </c>
      <c r="H69" s="132">
        <v>0</v>
      </c>
      <c r="I69" s="132">
        <v>0</v>
      </c>
      <c r="J69" s="133">
        <f t="shared" si="1"/>
        <v>0</v>
      </c>
    </row>
    <row r="70" spans="1:10" x14ac:dyDescent="0.25">
      <c r="A70" s="12" t="s">
        <v>189</v>
      </c>
      <c r="B70" s="29" t="s">
        <v>190</v>
      </c>
      <c r="C70" s="132">
        <v>0</v>
      </c>
      <c r="D70" s="132">
        <v>0</v>
      </c>
      <c r="E70" s="132">
        <v>0</v>
      </c>
      <c r="F70" s="151">
        <f t="shared" si="0"/>
        <v>0</v>
      </c>
      <c r="G70" s="157">
        <v>0</v>
      </c>
      <c r="H70" s="132">
        <v>0</v>
      </c>
      <c r="I70" s="132">
        <v>0</v>
      </c>
      <c r="J70" s="133">
        <f t="shared" si="1"/>
        <v>0</v>
      </c>
    </row>
    <row r="71" spans="1:10" x14ac:dyDescent="0.25">
      <c r="A71" s="21" t="s">
        <v>191</v>
      </c>
      <c r="B71" s="29" t="s">
        <v>192</v>
      </c>
      <c r="C71" s="132">
        <v>0</v>
      </c>
      <c r="D71" s="132">
        <v>0</v>
      </c>
      <c r="E71" s="132">
        <v>0</v>
      </c>
      <c r="F71" s="151">
        <f t="shared" si="0"/>
        <v>0</v>
      </c>
      <c r="G71" s="157">
        <v>0</v>
      </c>
      <c r="H71" s="132">
        <v>0</v>
      </c>
      <c r="I71" s="132">
        <v>0</v>
      </c>
      <c r="J71" s="133">
        <f t="shared" si="1"/>
        <v>0</v>
      </c>
    </row>
    <row r="72" spans="1:10" x14ac:dyDescent="0.25">
      <c r="A72" s="12" t="s">
        <v>673</v>
      </c>
      <c r="B72" s="29" t="s">
        <v>193</v>
      </c>
      <c r="C72" s="132">
        <v>0</v>
      </c>
      <c r="D72" s="132">
        <v>0</v>
      </c>
      <c r="E72" s="132">
        <v>0</v>
      </c>
      <c r="F72" s="151">
        <f t="shared" si="0"/>
        <v>0</v>
      </c>
      <c r="G72" s="157">
        <v>0</v>
      </c>
      <c r="H72" s="132">
        <v>0</v>
      </c>
      <c r="I72" s="132">
        <v>0</v>
      </c>
      <c r="J72" s="133">
        <f t="shared" si="1"/>
        <v>0</v>
      </c>
    </row>
    <row r="73" spans="1:10" x14ac:dyDescent="0.25">
      <c r="A73" s="21" t="s">
        <v>472</v>
      </c>
      <c r="B73" s="29" t="s">
        <v>194</v>
      </c>
      <c r="C73" s="122">
        <v>371</v>
      </c>
      <c r="D73" s="122">
        <v>200</v>
      </c>
      <c r="E73" s="122">
        <v>0</v>
      </c>
      <c r="F73" s="151">
        <f t="shared" ref="F73:F125" si="22">SUM(C73:E73)</f>
        <v>571</v>
      </c>
      <c r="G73" s="160">
        <v>371</v>
      </c>
      <c r="H73" s="122">
        <v>200</v>
      </c>
      <c r="I73" s="122">
        <v>0</v>
      </c>
      <c r="J73" s="133">
        <f t="shared" ref="J73:J125" si="23">SUM(G73:I73)</f>
        <v>571</v>
      </c>
    </row>
    <row r="74" spans="1:10" x14ac:dyDescent="0.25">
      <c r="A74" s="21" t="s">
        <v>675</v>
      </c>
      <c r="B74" s="29" t="s">
        <v>674</v>
      </c>
      <c r="C74" s="132">
        <v>1880</v>
      </c>
      <c r="D74" s="132">
        <v>0</v>
      </c>
      <c r="E74" s="132">
        <v>0</v>
      </c>
      <c r="F74" s="151">
        <f t="shared" si="22"/>
        <v>1880</v>
      </c>
      <c r="G74" s="164">
        <v>1660</v>
      </c>
      <c r="H74" s="132">
        <v>0</v>
      </c>
      <c r="I74" s="132">
        <v>0</v>
      </c>
      <c r="J74" s="133">
        <f t="shared" si="23"/>
        <v>1660</v>
      </c>
    </row>
    <row r="75" spans="1:10" s="99" customFormat="1" ht="15.75" x14ac:dyDescent="0.25">
      <c r="A75" s="48" t="s">
        <v>435</v>
      </c>
      <c r="B75" s="51" t="s">
        <v>195</v>
      </c>
      <c r="C75" s="135">
        <f>SUM(C62:C74)</f>
        <v>3832</v>
      </c>
      <c r="D75" s="135">
        <f t="shared" ref="D75:E75" si="24">SUM(D62:D74)</f>
        <v>200</v>
      </c>
      <c r="E75" s="135">
        <f t="shared" si="24"/>
        <v>0</v>
      </c>
      <c r="F75" s="152">
        <f t="shared" si="22"/>
        <v>4032</v>
      </c>
      <c r="G75" s="159">
        <f>SUM(G62:G74)</f>
        <v>3612</v>
      </c>
      <c r="H75" s="135">
        <f t="shared" ref="H75:I75" si="25">SUM(H62:H74)</f>
        <v>200</v>
      </c>
      <c r="I75" s="135">
        <f t="shared" si="25"/>
        <v>0</v>
      </c>
      <c r="J75" s="100">
        <f t="shared" si="23"/>
        <v>3812</v>
      </c>
    </row>
    <row r="76" spans="1:10" s="99" customFormat="1" ht="15.75" x14ac:dyDescent="0.25">
      <c r="A76" s="58" t="s">
        <v>48</v>
      </c>
      <c r="B76" s="51"/>
      <c r="C76" s="132"/>
      <c r="D76" s="132"/>
      <c r="E76" s="132"/>
      <c r="F76" s="151">
        <f t="shared" si="22"/>
        <v>0</v>
      </c>
      <c r="G76" s="157"/>
      <c r="H76" s="132"/>
      <c r="I76" s="132"/>
      <c r="J76" s="133">
        <f t="shared" si="23"/>
        <v>0</v>
      </c>
    </row>
    <row r="77" spans="1:10" x14ac:dyDescent="0.25">
      <c r="A77" s="33" t="s">
        <v>196</v>
      </c>
      <c r="B77" s="29" t="s">
        <v>197</v>
      </c>
      <c r="C77" s="132">
        <v>0</v>
      </c>
      <c r="D77" s="132">
        <v>0</v>
      </c>
      <c r="E77" s="132">
        <v>0</v>
      </c>
      <c r="F77" s="151">
        <f t="shared" si="22"/>
        <v>0</v>
      </c>
      <c r="G77" s="157">
        <v>0</v>
      </c>
      <c r="H77" s="132">
        <v>0</v>
      </c>
      <c r="I77" s="132">
        <v>0</v>
      </c>
      <c r="J77" s="133">
        <f t="shared" si="23"/>
        <v>0</v>
      </c>
    </row>
    <row r="78" spans="1:10" x14ac:dyDescent="0.25">
      <c r="A78" s="33" t="s">
        <v>473</v>
      </c>
      <c r="B78" s="29" t="s">
        <v>198</v>
      </c>
      <c r="C78" s="132">
        <v>0</v>
      </c>
      <c r="D78" s="132">
        <v>0</v>
      </c>
      <c r="E78" s="132">
        <v>0</v>
      </c>
      <c r="F78" s="151">
        <f t="shared" si="22"/>
        <v>0</v>
      </c>
      <c r="G78" s="157">
        <v>0</v>
      </c>
      <c r="H78" s="132">
        <v>0</v>
      </c>
      <c r="I78" s="132">
        <v>0</v>
      </c>
      <c r="J78" s="133">
        <f t="shared" si="23"/>
        <v>0</v>
      </c>
    </row>
    <row r="79" spans="1:10" x14ac:dyDescent="0.25">
      <c r="A79" s="33" t="s">
        <v>199</v>
      </c>
      <c r="B79" s="29" t="s">
        <v>200</v>
      </c>
      <c r="C79" s="132">
        <v>0</v>
      </c>
      <c r="D79" s="132">
        <v>0</v>
      </c>
      <c r="E79" s="132">
        <v>0</v>
      </c>
      <c r="F79" s="151">
        <f t="shared" si="22"/>
        <v>0</v>
      </c>
      <c r="G79" s="157">
        <v>0</v>
      </c>
      <c r="H79" s="132">
        <v>0</v>
      </c>
      <c r="I79" s="132">
        <v>0</v>
      </c>
      <c r="J79" s="133">
        <f t="shared" si="23"/>
        <v>0</v>
      </c>
    </row>
    <row r="80" spans="1:10" x14ac:dyDescent="0.25">
      <c r="A80" s="33" t="s">
        <v>201</v>
      </c>
      <c r="B80" s="29" t="s">
        <v>202</v>
      </c>
      <c r="C80" s="132">
        <v>0</v>
      </c>
      <c r="D80" s="132">
        <v>0</v>
      </c>
      <c r="E80" s="132">
        <v>0</v>
      </c>
      <c r="F80" s="151">
        <f t="shared" si="22"/>
        <v>0</v>
      </c>
      <c r="G80" s="164">
        <v>200</v>
      </c>
      <c r="H80" s="132">
        <v>0</v>
      </c>
      <c r="I80" s="132">
        <v>0</v>
      </c>
      <c r="J80" s="133">
        <f t="shared" si="23"/>
        <v>200</v>
      </c>
    </row>
    <row r="81" spans="1:10" x14ac:dyDescent="0.25">
      <c r="A81" s="6" t="s">
        <v>203</v>
      </c>
      <c r="B81" s="29" t="s">
        <v>204</v>
      </c>
      <c r="C81" s="132">
        <v>0</v>
      </c>
      <c r="D81" s="132">
        <v>0</v>
      </c>
      <c r="E81" s="132">
        <v>0</v>
      </c>
      <c r="F81" s="151">
        <f t="shared" si="22"/>
        <v>0</v>
      </c>
      <c r="G81" s="157">
        <v>0</v>
      </c>
      <c r="H81" s="132">
        <v>0</v>
      </c>
      <c r="I81" s="132">
        <v>0</v>
      </c>
      <c r="J81" s="133">
        <f t="shared" si="23"/>
        <v>0</v>
      </c>
    </row>
    <row r="82" spans="1:10" x14ac:dyDescent="0.25">
      <c r="A82" s="6" t="s">
        <v>205</v>
      </c>
      <c r="B82" s="29" t="s">
        <v>206</v>
      </c>
      <c r="C82" s="132">
        <v>0</v>
      </c>
      <c r="D82" s="132">
        <v>0</v>
      </c>
      <c r="E82" s="132">
        <v>0</v>
      </c>
      <c r="F82" s="151">
        <f t="shared" si="22"/>
        <v>0</v>
      </c>
      <c r="G82" s="157">
        <v>0</v>
      </c>
      <c r="H82" s="132">
        <v>0</v>
      </c>
      <c r="I82" s="132">
        <v>0</v>
      </c>
      <c r="J82" s="133">
        <f t="shared" si="23"/>
        <v>0</v>
      </c>
    </row>
    <row r="83" spans="1:10" x14ac:dyDescent="0.25">
      <c r="A83" s="6" t="s">
        <v>207</v>
      </c>
      <c r="B83" s="29" t="s">
        <v>208</v>
      </c>
      <c r="C83" s="132">
        <v>0</v>
      </c>
      <c r="D83" s="132">
        <v>0</v>
      </c>
      <c r="E83" s="132">
        <v>0</v>
      </c>
      <c r="F83" s="151">
        <f t="shared" si="22"/>
        <v>0</v>
      </c>
      <c r="G83" s="164">
        <v>50</v>
      </c>
      <c r="H83" s="132">
        <v>0</v>
      </c>
      <c r="I83" s="132">
        <v>0</v>
      </c>
      <c r="J83" s="133">
        <f t="shared" si="23"/>
        <v>50</v>
      </c>
    </row>
    <row r="84" spans="1:10" s="99" customFormat="1" x14ac:dyDescent="0.25">
      <c r="A84" s="49" t="s">
        <v>437</v>
      </c>
      <c r="B84" s="51" t="s">
        <v>209</v>
      </c>
      <c r="C84" s="134">
        <f>SUM(C77:C83)</f>
        <v>0</v>
      </c>
      <c r="D84" s="134">
        <f t="shared" ref="D84:E84" si="26">SUM(D77:D83)</f>
        <v>0</v>
      </c>
      <c r="E84" s="134">
        <f t="shared" si="26"/>
        <v>0</v>
      </c>
      <c r="F84" s="152">
        <f t="shared" si="22"/>
        <v>0</v>
      </c>
      <c r="G84" s="158">
        <f>SUM(G77:G83)</f>
        <v>250</v>
      </c>
      <c r="H84" s="134">
        <f t="shared" ref="H84:I84" si="27">SUM(H77:H83)</f>
        <v>0</v>
      </c>
      <c r="I84" s="134">
        <f t="shared" si="27"/>
        <v>0</v>
      </c>
      <c r="J84" s="100">
        <f t="shared" si="23"/>
        <v>250</v>
      </c>
    </row>
    <row r="85" spans="1:10" x14ac:dyDescent="0.25">
      <c r="A85" s="13" t="s">
        <v>210</v>
      </c>
      <c r="B85" s="29" t="s">
        <v>211</v>
      </c>
      <c r="C85" s="132">
        <v>395</v>
      </c>
      <c r="D85" s="132">
        <v>0</v>
      </c>
      <c r="E85" s="132">
        <v>0</v>
      </c>
      <c r="F85" s="151">
        <f t="shared" si="22"/>
        <v>395</v>
      </c>
      <c r="G85" s="157">
        <v>395</v>
      </c>
      <c r="H85" s="132">
        <v>0</v>
      </c>
      <c r="I85" s="132">
        <v>0</v>
      </c>
      <c r="J85" s="133">
        <f t="shared" si="23"/>
        <v>395</v>
      </c>
    </row>
    <row r="86" spans="1:10" x14ac:dyDescent="0.25">
      <c r="A86" s="13" t="s">
        <v>212</v>
      </c>
      <c r="B86" s="29" t="s">
        <v>213</v>
      </c>
      <c r="C86" s="132">
        <v>0</v>
      </c>
      <c r="D86" s="132">
        <v>0</v>
      </c>
      <c r="E86" s="132">
        <v>0</v>
      </c>
      <c r="F86" s="151">
        <f t="shared" si="22"/>
        <v>0</v>
      </c>
      <c r="G86" s="157">
        <v>0</v>
      </c>
      <c r="H86" s="132">
        <v>0</v>
      </c>
      <c r="I86" s="132">
        <v>0</v>
      </c>
      <c r="J86" s="133">
        <f t="shared" si="23"/>
        <v>0</v>
      </c>
    </row>
    <row r="87" spans="1:10" x14ac:dyDescent="0.25">
      <c r="A87" s="13" t="s">
        <v>214</v>
      </c>
      <c r="B87" s="29" t="s">
        <v>215</v>
      </c>
      <c r="C87" s="132">
        <v>0</v>
      </c>
      <c r="D87" s="132">
        <v>0</v>
      </c>
      <c r="E87" s="132">
        <v>0</v>
      </c>
      <c r="F87" s="151">
        <f t="shared" si="22"/>
        <v>0</v>
      </c>
      <c r="G87" s="157">
        <v>0</v>
      </c>
      <c r="H87" s="132">
        <v>0</v>
      </c>
      <c r="I87" s="132">
        <v>0</v>
      </c>
      <c r="J87" s="133">
        <f t="shared" si="23"/>
        <v>0</v>
      </c>
    </row>
    <row r="88" spans="1:10" x14ac:dyDescent="0.25">
      <c r="A88" s="13" t="s">
        <v>216</v>
      </c>
      <c r="B88" s="29" t="s">
        <v>217</v>
      </c>
      <c r="C88" s="132">
        <v>105</v>
      </c>
      <c r="D88" s="132">
        <v>0</v>
      </c>
      <c r="E88" s="132">
        <v>0</v>
      </c>
      <c r="F88" s="151">
        <f t="shared" si="22"/>
        <v>105</v>
      </c>
      <c r="G88" s="157">
        <v>105</v>
      </c>
      <c r="H88" s="132">
        <v>0</v>
      </c>
      <c r="I88" s="132">
        <v>0</v>
      </c>
      <c r="J88" s="133">
        <f t="shared" si="23"/>
        <v>105</v>
      </c>
    </row>
    <row r="89" spans="1:10" s="99" customFormat="1" ht="15.75" x14ac:dyDescent="0.25">
      <c r="A89" s="48" t="s">
        <v>438</v>
      </c>
      <c r="B89" s="51" t="s">
        <v>218</v>
      </c>
      <c r="C89" s="135">
        <f>SUM(C85:C88)</f>
        <v>500</v>
      </c>
      <c r="D89" s="135">
        <f t="shared" ref="D89:E89" si="28">SUM(D85:D88)</f>
        <v>0</v>
      </c>
      <c r="E89" s="135">
        <f t="shared" si="28"/>
        <v>0</v>
      </c>
      <c r="F89" s="152">
        <f t="shared" si="22"/>
        <v>500</v>
      </c>
      <c r="G89" s="159">
        <f>SUM(G85:G88)</f>
        <v>500</v>
      </c>
      <c r="H89" s="135">
        <f t="shared" ref="H89:I89" si="29">SUM(H85:H88)</f>
        <v>0</v>
      </c>
      <c r="I89" s="135">
        <f t="shared" si="29"/>
        <v>0</v>
      </c>
      <c r="J89" s="100">
        <f t="shared" si="23"/>
        <v>500</v>
      </c>
    </row>
    <row r="90" spans="1:10" ht="30" x14ac:dyDescent="0.25">
      <c r="A90" s="13" t="s">
        <v>219</v>
      </c>
      <c r="B90" s="29" t="s">
        <v>220</v>
      </c>
      <c r="C90" s="132">
        <v>0</v>
      </c>
      <c r="D90" s="132">
        <v>0</v>
      </c>
      <c r="E90" s="132">
        <v>0</v>
      </c>
      <c r="F90" s="151">
        <f t="shared" si="22"/>
        <v>0</v>
      </c>
      <c r="G90" s="157">
        <v>0</v>
      </c>
      <c r="H90" s="132">
        <v>0</v>
      </c>
      <c r="I90" s="132">
        <v>0</v>
      </c>
      <c r="J90" s="133">
        <f t="shared" si="23"/>
        <v>0</v>
      </c>
    </row>
    <row r="91" spans="1:10" ht="30" x14ac:dyDescent="0.25">
      <c r="A91" s="13" t="s">
        <v>474</v>
      </c>
      <c r="B91" s="29" t="s">
        <v>221</v>
      </c>
      <c r="C91" s="132">
        <v>0</v>
      </c>
      <c r="D91" s="132">
        <v>0</v>
      </c>
      <c r="E91" s="132">
        <v>0</v>
      </c>
      <c r="F91" s="151">
        <f t="shared" si="22"/>
        <v>0</v>
      </c>
      <c r="G91" s="157">
        <v>0</v>
      </c>
      <c r="H91" s="132">
        <v>0</v>
      </c>
      <c r="I91" s="132">
        <v>0</v>
      </c>
      <c r="J91" s="133">
        <f t="shared" si="23"/>
        <v>0</v>
      </c>
    </row>
    <row r="92" spans="1:10" ht="30" x14ac:dyDescent="0.25">
      <c r="A92" s="13" t="s">
        <v>475</v>
      </c>
      <c r="B92" s="29" t="s">
        <v>222</v>
      </c>
      <c r="C92" s="132">
        <v>0</v>
      </c>
      <c r="D92" s="132">
        <v>0</v>
      </c>
      <c r="E92" s="132">
        <v>0</v>
      </c>
      <c r="F92" s="151">
        <f t="shared" si="22"/>
        <v>0</v>
      </c>
      <c r="G92" s="157">
        <v>0</v>
      </c>
      <c r="H92" s="132">
        <v>0</v>
      </c>
      <c r="I92" s="132">
        <v>0</v>
      </c>
      <c r="J92" s="133">
        <f t="shared" si="23"/>
        <v>0</v>
      </c>
    </row>
    <row r="93" spans="1:10" x14ac:dyDescent="0.25">
      <c r="A93" s="13" t="s">
        <v>476</v>
      </c>
      <c r="B93" s="29" t="s">
        <v>223</v>
      </c>
      <c r="C93" s="132">
        <v>0</v>
      </c>
      <c r="D93" s="132">
        <v>0</v>
      </c>
      <c r="E93" s="132">
        <v>0</v>
      </c>
      <c r="F93" s="151">
        <f t="shared" si="22"/>
        <v>0</v>
      </c>
      <c r="G93" s="157">
        <v>0</v>
      </c>
      <c r="H93" s="132">
        <v>0</v>
      </c>
      <c r="I93" s="132">
        <v>0</v>
      </c>
      <c r="J93" s="133">
        <f t="shared" si="23"/>
        <v>0</v>
      </c>
    </row>
    <row r="94" spans="1:10" ht="30" x14ac:dyDescent="0.25">
      <c r="A94" s="13" t="s">
        <v>477</v>
      </c>
      <c r="B94" s="29" t="s">
        <v>224</v>
      </c>
      <c r="C94" s="132">
        <v>0</v>
      </c>
      <c r="D94" s="132">
        <v>0</v>
      </c>
      <c r="E94" s="132">
        <v>0</v>
      </c>
      <c r="F94" s="151">
        <f t="shared" si="22"/>
        <v>0</v>
      </c>
      <c r="G94" s="157">
        <v>0</v>
      </c>
      <c r="H94" s="132">
        <v>0</v>
      </c>
      <c r="I94" s="132">
        <v>0</v>
      </c>
      <c r="J94" s="133">
        <f t="shared" si="23"/>
        <v>0</v>
      </c>
    </row>
    <row r="95" spans="1:10" ht="30" x14ac:dyDescent="0.25">
      <c r="A95" s="13" t="s">
        <v>478</v>
      </c>
      <c r="B95" s="29" t="s">
        <v>225</v>
      </c>
      <c r="C95" s="132">
        <v>0</v>
      </c>
      <c r="D95" s="132">
        <v>0</v>
      </c>
      <c r="E95" s="132">
        <v>0</v>
      </c>
      <c r="F95" s="151">
        <f t="shared" si="22"/>
        <v>0</v>
      </c>
      <c r="G95" s="157">
        <v>0</v>
      </c>
      <c r="H95" s="132">
        <v>0</v>
      </c>
      <c r="I95" s="132">
        <v>0</v>
      </c>
      <c r="J95" s="133">
        <f t="shared" si="23"/>
        <v>0</v>
      </c>
    </row>
    <row r="96" spans="1:10" x14ac:dyDescent="0.25">
      <c r="A96" s="13" t="s">
        <v>226</v>
      </c>
      <c r="B96" s="29" t="s">
        <v>227</v>
      </c>
      <c r="C96" s="132">
        <v>0</v>
      </c>
      <c r="D96" s="132">
        <v>0</v>
      </c>
      <c r="E96" s="132">
        <v>0</v>
      </c>
      <c r="F96" s="151">
        <f t="shared" si="22"/>
        <v>0</v>
      </c>
      <c r="G96" s="157">
        <v>0</v>
      </c>
      <c r="H96" s="132">
        <v>0</v>
      </c>
      <c r="I96" s="132">
        <v>0</v>
      </c>
      <c r="J96" s="133">
        <f t="shared" si="23"/>
        <v>0</v>
      </c>
    </row>
    <row r="97" spans="1:10" x14ac:dyDescent="0.25">
      <c r="A97" s="13" t="s">
        <v>676</v>
      </c>
      <c r="B97" s="29" t="s">
        <v>228</v>
      </c>
      <c r="C97" s="132">
        <v>0</v>
      </c>
      <c r="D97" s="132">
        <v>0</v>
      </c>
      <c r="E97" s="132">
        <v>0</v>
      </c>
      <c r="F97" s="151">
        <f t="shared" si="22"/>
        <v>0</v>
      </c>
      <c r="G97" s="157">
        <v>0</v>
      </c>
      <c r="H97" s="132">
        <v>0</v>
      </c>
      <c r="I97" s="132">
        <v>0</v>
      </c>
      <c r="J97" s="133">
        <f t="shared" si="23"/>
        <v>0</v>
      </c>
    </row>
    <row r="98" spans="1:10" x14ac:dyDescent="0.25">
      <c r="A98" s="13" t="s">
        <v>677</v>
      </c>
      <c r="B98" s="29" t="s">
        <v>678</v>
      </c>
      <c r="C98" s="132">
        <v>0</v>
      </c>
      <c r="D98" s="132">
        <v>0</v>
      </c>
      <c r="E98" s="132">
        <v>0</v>
      </c>
      <c r="F98" s="151">
        <f t="shared" si="22"/>
        <v>0</v>
      </c>
      <c r="G98" s="157">
        <v>0</v>
      </c>
      <c r="H98" s="132">
        <v>0</v>
      </c>
      <c r="I98" s="132">
        <v>0</v>
      </c>
      <c r="J98" s="133">
        <f t="shared" si="23"/>
        <v>0</v>
      </c>
    </row>
    <row r="99" spans="1:10" s="99" customFormat="1" x14ac:dyDescent="0.25">
      <c r="A99" s="48" t="s">
        <v>439</v>
      </c>
      <c r="B99" s="51" t="s">
        <v>229</v>
      </c>
      <c r="C99" s="134">
        <f>SUM(C90:C98)</f>
        <v>0</v>
      </c>
      <c r="D99" s="134">
        <f t="shared" ref="D99:E99" si="30">SUM(D90:D98)</f>
        <v>0</v>
      </c>
      <c r="E99" s="134">
        <f t="shared" si="30"/>
        <v>0</v>
      </c>
      <c r="F99" s="152">
        <f t="shared" si="22"/>
        <v>0</v>
      </c>
      <c r="G99" s="158">
        <f>SUM(G90:G98)</f>
        <v>0</v>
      </c>
      <c r="H99" s="134">
        <f t="shared" ref="H99:I99" si="31">SUM(H90:H98)</f>
        <v>0</v>
      </c>
      <c r="I99" s="134">
        <f t="shared" si="31"/>
        <v>0</v>
      </c>
      <c r="J99" s="100">
        <f t="shared" si="23"/>
        <v>0</v>
      </c>
    </row>
    <row r="100" spans="1:10" s="99" customFormat="1" ht="15.75" x14ac:dyDescent="0.25">
      <c r="A100" s="58" t="s">
        <v>49</v>
      </c>
      <c r="B100" s="51"/>
      <c r="C100" s="132"/>
      <c r="D100" s="132"/>
      <c r="E100" s="132"/>
      <c r="F100" s="151">
        <f t="shared" si="22"/>
        <v>0</v>
      </c>
      <c r="G100" s="157"/>
      <c r="H100" s="132"/>
      <c r="I100" s="132"/>
      <c r="J100" s="133">
        <f t="shared" si="23"/>
        <v>0</v>
      </c>
    </row>
    <row r="101" spans="1:10" s="99" customFormat="1" ht="15.75" x14ac:dyDescent="0.25">
      <c r="A101" s="34" t="s">
        <v>486</v>
      </c>
      <c r="B101" s="35" t="s">
        <v>230</v>
      </c>
      <c r="C101" s="135">
        <f>C26+C27+C52+C61+C75+C84+C89+C99</f>
        <v>26524</v>
      </c>
      <c r="D101" s="135">
        <f t="shared" ref="D101:E101" si="32">D26+D27+D52+D61+D75+D84+D89+D99</f>
        <v>200</v>
      </c>
      <c r="E101" s="135">
        <f t="shared" si="32"/>
        <v>13</v>
      </c>
      <c r="F101" s="154">
        <f t="shared" si="22"/>
        <v>26737</v>
      </c>
      <c r="G101" s="159">
        <f>G26+G27+G52+G61+G75+G84+G89+G99</f>
        <v>26734</v>
      </c>
      <c r="H101" s="135">
        <f t="shared" ref="H101:I101" si="33">H26+H27+H52+H61+H75+H84+H89+H99</f>
        <v>200</v>
      </c>
      <c r="I101" s="135">
        <f t="shared" si="33"/>
        <v>13</v>
      </c>
      <c r="J101" s="136">
        <f t="shared" si="23"/>
        <v>26947</v>
      </c>
    </row>
    <row r="102" spans="1:10" x14ac:dyDescent="0.25">
      <c r="A102" s="13" t="s">
        <v>679</v>
      </c>
      <c r="B102" s="5" t="s">
        <v>231</v>
      </c>
      <c r="C102" s="132">
        <v>0</v>
      </c>
      <c r="D102" s="132">
        <v>0</v>
      </c>
      <c r="E102" s="132">
        <v>0</v>
      </c>
      <c r="F102" s="151">
        <f t="shared" si="22"/>
        <v>0</v>
      </c>
      <c r="G102" s="157">
        <v>0</v>
      </c>
      <c r="H102" s="132">
        <v>0</v>
      </c>
      <c r="I102" s="132">
        <v>0</v>
      </c>
      <c r="J102" s="133">
        <f t="shared" si="23"/>
        <v>0</v>
      </c>
    </row>
    <row r="103" spans="1:10" x14ac:dyDescent="0.25">
      <c r="A103" s="13" t="s">
        <v>234</v>
      </c>
      <c r="B103" s="5" t="s">
        <v>235</v>
      </c>
      <c r="C103" s="132">
        <v>0</v>
      </c>
      <c r="D103" s="132">
        <v>0</v>
      </c>
      <c r="E103" s="132">
        <v>0</v>
      </c>
      <c r="F103" s="151">
        <f t="shared" si="22"/>
        <v>0</v>
      </c>
      <c r="G103" s="157">
        <v>0</v>
      </c>
      <c r="H103" s="132">
        <v>0</v>
      </c>
      <c r="I103" s="132">
        <v>0</v>
      </c>
      <c r="J103" s="133">
        <f t="shared" si="23"/>
        <v>0</v>
      </c>
    </row>
    <row r="104" spans="1:10" x14ac:dyDescent="0.25">
      <c r="A104" s="13" t="s">
        <v>480</v>
      </c>
      <c r="B104" s="5" t="s">
        <v>236</v>
      </c>
      <c r="C104" s="132">
        <v>0</v>
      </c>
      <c r="D104" s="132">
        <v>0</v>
      </c>
      <c r="E104" s="132">
        <v>0</v>
      </c>
      <c r="F104" s="151">
        <f t="shared" si="22"/>
        <v>0</v>
      </c>
      <c r="G104" s="157">
        <v>0</v>
      </c>
      <c r="H104" s="132">
        <v>0</v>
      </c>
      <c r="I104" s="132">
        <v>0</v>
      </c>
      <c r="J104" s="133">
        <f t="shared" si="23"/>
        <v>0</v>
      </c>
    </row>
    <row r="105" spans="1:10" s="99" customFormat="1" x14ac:dyDescent="0.25">
      <c r="A105" s="15" t="s">
        <v>444</v>
      </c>
      <c r="B105" s="7" t="s">
        <v>238</v>
      </c>
      <c r="C105" s="134">
        <f>SUM(C102:C104)</f>
        <v>0</v>
      </c>
      <c r="D105" s="134">
        <f t="shared" ref="D105:E105" si="34">SUM(D102:D104)</f>
        <v>0</v>
      </c>
      <c r="E105" s="134">
        <f t="shared" si="34"/>
        <v>0</v>
      </c>
      <c r="F105" s="152">
        <f t="shared" si="22"/>
        <v>0</v>
      </c>
      <c r="G105" s="158">
        <f>SUM(G102:G104)</f>
        <v>0</v>
      </c>
      <c r="H105" s="134">
        <f t="shared" ref="H105:I105" si="35">SUM(H102:H104)</f>
        <v>0</v>
      </c>
      <c r="I105" s="134">
        <f t="shared" si="35"/>
        <v>0</v>
      </c>
      <c r="J105" s="100">
        <f t="shared" si="23"/>
        <v>0</v>
      </c>
    </row>
    <row r="106" spans="1:10" x14ac:dyDescent="0.25">
      <c r="A106" s="36" t="s">
        <v>481</v>
      </c>
      <c r="B106" s="5" t="s">
        <v>239</v>
      </c>
      <c r="C106" s="132">
        <v>0</v>
      </c>
      <c r="D106" s="132">
        <v>0</v>
      </c>
      <c r="E106" s="132">
        <v>0</v>
      </c>
      <c r="F106" s="151">
        <f t="shared" si="22"/>
        <v>0</v>
      </c>
      <c r="G106" s="157">
        <v>0</v>
      </c>
      <c r="H106" s="132">
        <v>0</v>
      </c>
      <c r="I106" s="132">
        <v>0</v>
      </c>
      <c r="J106" s="133">
        <f t="shared" si="23"/>
        <v>0</v>
      </c>
    </row>
    <row r="107" spans="1:10" x14ac:dyDescent="0.25">
      <c r="A107" s="36" t="s">
        <v>450</v>
      </c>
      <c r="B107" s="5" t="s">
        <v>242</v>
      </c>
      <c r="C107" s="132">
        <v>0</v>
      </c>
      <c r="D107" s="132">
        <v>0</v>
      </c>
      <c r="E107" s="132">
        <v>0</v>
      </c>
      <c r="F107" s="151">
        <f t="shared" si="22"/>
        <v>0</v>
      </c>
      <c r="G107" s="157">
        <v>0</v>
      </c>
      <c r="H107" s="132">
        <v>0</v>
      </c>
      <c r="I107" s="132">
        <v>0</v>
      </c>
      <c r="J107" s="133">
        <f t="shared" si="23"/>
        <v>0</v>
      </c>
    </row>
    <row r="108" spans="1:10" x14ac:dyDescent="0.25">
      <c r="A108" s="13" t="s">
        <v>243</v>
      </c>
      <c r="B108" s="5" t="s">
        <v>244</v>
      </c>
      <c r="C108" s="132">
        <v>0</v>
      </c>
      <c r="D108" s="132">
        <v>0</v>
      </c>
      <c r="E108" s="132">
        <v>0</v>
      </c>
      <c r="F108" s="151">
        <f t="shared" si="22"/>
        <v>0</v>
      </c>
      <c r="G108" s="157">
        <v>0</v>
      </c>
      <c r="H108" s="132">
        <v>0</v>
      </c>
      <c r="I108" s="132">
        <v>0</v>
      </c>
      <c r="J108" s="133">
        <f t="shared" si="23"/>
        <v>0</v>
      </c>
    </row>
    <row r="109" spans="1:10" x14ac:dyDescent="0.25">
      <c r="A109" s="13" t="s">
        <v>482</v>
      </c>
      <c r="B109" s="5" t="s">
        <v>245</v>
      </c>
      <c r="C109" s="132">
        <v>0</v>
      </c>
      <c r="D109" s="132">
        <v>0</v>
      </c>
      <c r="E109" s="132">
        <v>0</v>
      </c>
      <c r="F109" s="151">
        <f t="shared" si="22"/>
        <v>0</v>
      </c>
      <c r="G109" s="157">
        <v>0</v>
      </c>
      <c r="H109" s="132">
        <v>0</v>
      </c>
      <c r="I109" s="132">
        <v>0</v>
      </c>
      <c r="J109" s="133">
        <f t="shared" si="23"/>
        <v>0</v>
      </c>
    </row>
    <row r="110" spans="1:10" s="99" customFormat="1" x14ac:dyDescent="0.25">
      <c r="A110" s="14" t="s">
        <v>447</v>
      </c>
      <c r="B110" s="7" t="s">
        <v>246</v>
      </c>
      <c r="C110" s="134">
        <f>SUM(C106:C109)</f>
        <v>0</v>
      </c>
      <c r="D110" s="134">
        <f t="shared" ref="D110:E110" si="36">SUM(D106:D109)</f>
        <v>0</v>
      </c>
      <c r="E110" s="134">
        <f t="shared" si="36"/>
        <v>0</v>
      </c>
      <c r="F110" s="152">
        <f t="shared" si="22"/>
        <v>0</v>
      </c>
      <c r="G110" s="158">
        <f>SUM(G106:G109)</f>
        <v>0</v>
      </c>
      <c r="H110" s="134">
        <f t="shared" ref="H110:I110" si="37">SUM(H106:H109)</f>
        <v>0</v>
      </c>
      <c r="I110" s="134">
        <f t="shared" si="37"/>
        <v>0</v>
      </c>
      <c r="J110" s="100">
        <f t="shared" si="23"/>
        <v>0</v>
      </c>
    </row>
    <row r="111" spans="1:10" s="99" customFormat="1" x14ac:dyDescent="0.25">
      <c r="A111" s="14" t="s">
        <v>247</v>
      </c>
      <c r="B111" s="7" t="s">
        <v>248</v>
      </c>
      <c r="C111" s="134">
        <v>0</v>
      </c>
      <c r="D111" s="134">
        <v>0</v>
      </c>
      <c r="E111" s="134">
        <v>0</v>
      </c>
      <c r="F111" s="152">
        <f t="shared" si="22"/>
        <v>0</v>
      </c>
      <c r="G111" s="158">
        <v>0</v>
      </c>
      <c r="H111" s="134">
        <v>0</v>
      </c>
      <c r="I111" s="134">
        <v>0</v>
      </c>
      <c r="J111" s="100">
        <f t="shared" si="23"/>
        <v>0</v>
      </c>
    </row>
    <row r="112" spans="1:10" s="99" customFormat="1" x14ac:dyDescent="0.25">
      <c r="A112" s="14" t="s">
        <v>249</v>
      </c>
      <c r="B112" s="7" t="s">
        <v>250</v>
      </c>
      <c r="C112" s="134">
        <v>756</v>
      </c>
      <c r="D112" s="134">
        <v>0</v>
      </c>
      <c r="E112" s="134">
        <v>0</v>
      </c>
      <c r="F112" s="152">
        <f t="shared" si="22"/>
        <v>756</v>
      </c>
      <c r="G112" s="158">
        <v>756</v>
      </c>
      <c r="H112" s="134">
        <v>0</v>
      </c>
      <c r="I112" s="134">
        <v>0</v>
      </c>
      <c r="J112" s="100">
        <f t="shared" si="23"/>
        <v>756</v>
      </c>
    </row>
    <row r="113" spans="1:10" s="99" customFormat="1" x14ac:dyDescent="0.25">
      <c r="A113" s="14" t="s">
        <v>251</v>
      </c>
      <c r="B113" s="7" t="s">
        <v>252</v>
      </c>
      <c r="C113" s="134">
        <v>0</v>
      </c>
      <c r="D113" s="134">
        <v>0</v>
      </c>
      <c r="E113" s="134">
        <v>0</v>
      </c>
      <c r="F113" s="152">
        <f t="shared" si="22"/>
        <v>0</v>
      </c>
      <c r="G113" s="158">
        <v>0</v>
      </c>
      <c r="H113" s="134">
        <v>0</v>
      </c>
      <c r="I113" s="134">
        <v>0</v>
      </c>
      <c r="J113" s="100">
        <f t="shared" si="23"/>
        <v>0</v>
      </c>
    </row>
    <row r="114" spans="1:10" x14ac:dyDescent="0.25">
      <c r="A114" s="36" t="s">
        <v>253</v>
      </c>
      <c r="B114" s="5" t="s">
        <v>254</v>
      </c>
      <c r="C114" s="122">
        <v>0</v>
      </c>
      <c r="D114" s="122">
        <v>0</v>
      </c>
      <c r="E114" s="122">
        <v>0</v>
      </c>
      <c r="F114" s="151">
        <f t="shared" si="22"/>
        <v>0</v>
      </c>
      <c r="G114" s="160">
        <v>0</v>
      </c>
      <c r="H114" s="122">
        <v>0</v>
      </c>
      <c r="I114" s="122">
        <v>0</v>
      </c>
      <c r="J114" s="133">
        <f t="shared" si="23"/>
        <v>0</v>
      </c>
    </row>
    <row r="115" spans="1:10" x14ac:dyDescent="0.25">
      <c r="A115" s="36" t="s">
        <v>255</v>
      </c>
      <c r="B115" s="5" t="s">
        <v>256</v>
      </c>
      <c r="C115" s="132">
        <v>0</v>
      </c>
      <c r="D115" s="132">
        <v>0</v>
      </c>
      <c r="E115" s="132">
        <v>0</v>
      </c>
      <c r="F115" s="151">
        <f t="shared" si="22"/>
        <v>0</v>
      </c>
      <c r="G115" s="157">
        <v>0</v>
      </c>
      <c r="H115" s="132">
        <v>0</v>
      </c>
      <c r="I115" s="132">
        <v>0</v>
      </c>
      <c r="J115" s="133">
        <f t="shared" si="23"/>
        <v>0</v>
      </c>
    </row>
    <row r="116" spans="1:10" x14ac:dyDescent="0.25">
      <c r="A116" s="36" t="s">
        <v>257</v>
      </c>
      <c r="B116" s="5" t="s">
        <v>258</v>
      </c>
      <c r="C116" s="132">
        <v>0</v>
      </c>
      <c r="D116" s="132">
        <v>0</v>
      </c>
      <c r="E116" s="132">
        <v>0</v>
      </c>
      <c r="F116" s="151">
        <f t="shared" si="22"/>
        <v>0</v>
      </c>
      <c r="G116" s="157">
        <v>0</v>
      </c>
      <c r="H116" s="132">
        <v>0</v>
      </c>
      <c r="I116" s="132">
        <v>0</v>
      </c>
      <c r="J116" s="133">
        <f t="shared" si="23"/>
        <v>0</v>
      </c>
    </row>
    <row r="117" spans="1:10" s="99" customFormat="1" x14ac:dyDescent="0.25">
      <c r="A117" s="37" t="s">
        <v>448</v>
      </c>
      <c r="B117" s="38" t="s">
        <v>259</v>
      </c>
      <c r="C117" s="146">
        <f>C105+C110+C111+C112+C113+C114+C115+C116</f>
        <v>756</v>
      </c>
      <c r="D117" s="146">
        <f t="shared" ref="D117:E117" si="38">D105+D110+D111+D112+D113+D114+D115+D116</f>
        <v>0</v>
      </c>
      <c r="E117" s="146">
        <f t="shared" si="38"/>
        <v>0</v>
      </c>
      <c r="F117" s="152">
        <f t="shared" si="22"/>
        <v>756</v>
      </c>
      <c r="G117" s="161">
        <f>G105+G110+G111+G112+G113+G114+G115+G116</f>
        <v>756</v>
      </c>
      <c r="H117" s="146">
        <f t="shared" ref="H117:I117" si="39">H105+H110+H111+H112+H113+H114+H115+H116</f>
        <v>0</v>
      </c>
      <c r="I117" s="146">
        <f t="shared" si="39"/>
        <v>0</v>
      </c>
      <c r="J117" s="100">
        <f t="shared" si="23"/>
        <v>756</v>
      </c>
    </row>
    <row r="118" spans="1:10" x14ac:dyDescent="0.25">
      <c r="A118" s="36" t="s">
        <v>260</v>
      </c>
      <c r="B118" s="5" t="s">
        <v>261</v>
      </c>
      <c r="C118" s="132">
        <v>0</v>
      </c>
      <c r="D118" s="132">
        <v>0</v>
      </c>
      <c r="E118" s="132">
        <v>0</v>
      </c>
      <c r="F118" s="151">
        <f t="shared" si="22"/>
        <v>0</v>
      </c>
      <c r="G118" s="157">
        <v>0</v>
      </c>
      <c r="H118" s="132">
        <v>0</v>
      </c>
      <c r="I118" s="132">
        <v>0</v>
      </c>
      <c r="J118" s="133">
        <f t="shared" si="23"/>
        <v>0</v>
      </c>
    </row>
    <row r="119" spans="1:10" x14ac:dyDescent="0.25">
      <c r="A119" s="13" t="s">
        <v>262</v>
      </c>
      <c r="B119" s="5" t="s">
        <v>263</v>
      </c>
      <c r="C119" s="132">
        <v>0</v>
      </c>
      <c r="D119" s="132">
        <v>0</v>
      </c>
      <c r="E119" s="132">
        <v>0</v>
      </c>
      <c r="F119" s="151">
        <f t="shared" si="22"/>
        <v>0</v>
      </c>
      <c r="G119" s="157">
        <v>0</v>
      </c>
      <c r="H119" s="132">
        <v>0</v>
      </c>
      <c r="I119" s="132">
        <v>0</v>
      </c>
      <c r="J119" s="133">
        <f t="shared" si="23"/>
        <v>0</v>
      </c>
    </row>
    <row r="120" spans="1:10" x14ac:dyDescent="0.25">
      <c r="A120" s="36" t="s">
        <v>483</v>
      </c>
      <c r="B120" s="5" t="s">
        <v>264</v>
      </c>
      <c r="C120" s="132">
        <v>0</v>
      </c>
      <c r="D120" s="132">
        <v>0</v>
      </c>
      <c r="E120" s="132">
        <v>0</v>
      </c>
      <c r="F120" s="151">
        <f t="shared" si="22"/>
        <v>0</v>
      </c>
      <c r="G120" s="157">
        <v>0</v>
      </c>
      <c r="H120" s="132">
        <v>0</v>
      </c>
      <c r="I120" s="132">
        <v>0</v>
      </c>
      <c r="J120" s="133">
        <f t="shared" si="23"/>
        <v>0</v>
      </c>
    </row>
    <row r="121" spans="1:10" x14ac:dyDescent="0.25">
      <c r="A121" s="36" t="s">
        <v>453</v>
      </c>
      <c r="B121" s="5" t="s">
        <v>265</v>
      </c>
      <c r="C121" s="132">
        <v>0</v>
      </c>
      <c r="D121" s="132">
        <v>0</v>
      </c>
      <c r="E121" s="132">
        <v>0</v>
      </c>
      <c r="F121" s="151">
        <f t="shared" si="22"/>
        <v>0</v>
      </c>
      <c r="G121" s="157">
        <v>0</v>
      </c>
      <c r="H121" s="132">
        <v>0</v>
      </c>
      <c r="I121" s="132">
        <v>0</v>
      </c>
      <c r="J121" s="133">
        <f t="shared" si="23"/>
        <v>0</v>
      </c>
    </row>
    <row r="122" spans="1:10" s="99" customFormat="1" x14ac:dyDescent="0.25">
      <c r="A122" s="37" t="s">
        <v>454</v>
      </c>
      <c r="B122" s="38" t="s">
        <v>269</v>
      </c>
      <c r="C122" s="134">
        <f>SUM(C118:C121)</f>
        <v>0</v>
      </c>
      <c r="D122" s="134">
        <f t="shared" ref="D122:E122" si="40">SUM(D118:D121)</f>
        <v>0</v>
      </c>
      <c r="E122" s="134">
        <f t="shared" si="40"/>
        <v>0</v>
      </c>
      <c r="F122" s="152">
        <f t="shared" si="22"/>
        <v>0</v>
      </c>
      <c r="G122" s="158">
        <f>SUM(G118:G121)</f>
        <v>0</v>
      </c>
      <c r="H122" s="134">
        <f t="shared" ref="H122:I122" si="41">SUM(H118:H121)</f>
        <v>0</v>
      </c>
      <c r="I122" s="134">
        <f t="shared" si="41"/>
        <v>0</v>
      </c>
      <c r="J122" s="100">
        <f t="shared" si="23"/>
        <v>0</v>
      </c>
    </row>
    <row r="123" spans="1:10" x14ac:dyDescent="0.25">
      <c r="A123" s="13" t="s">
        <v>270</v>
      </c>
      <c r="B123" s="5" t="s">
        <v>271</v>
      </c>
      <c r="C123" s="132">
        <v>0</v>
      </c>
      <c r="D123" s="132">
        <v>0</v>
      </c>
      <c r="E123" s="132">
        <v>0</v>
      </c>
      <c r="F123" s="151">
        <f t="shared" si="22"/>
        <v>0</v>
      </c>
      <c r="G123" s="157">
        <v>0</v>
      </c>
      <c r="H123" s="132">
        <v>0</v>
      </c>
      <c r="I123" s="132">
        <v>0</v>
      </c>
      <c r="J123" s="133">
        <f t="shared" si="23"/>
        <v>0</v>
      </c>
    </row>
    <row r="124" spans="1:10" s="99" customFormat="1" ht="15.75" x14ac:dyDescent="0.25">
      <c r="A124" s="39" t="s">
        <v>487</v>
      </c>
      <c r="B124" s="40" t="s">
        <v>272</v>
      </c>
      <c r="C124" s="147">
        <f>C117+C122+C123</f>
        <v>756</v>
      </c>
      <c r="D124" s="147">
        <f t="shared" ref="D124:E124" si="42">D117+D122+D123</f>
        <v>0</v>
      </c>
      <c r="E124" s="147">
        <f t="shared" si="42"/>
        <v>0</v>
      </c>
      <c r="F124" s="154">
        <f t="shared" si="22"/>
        <v>756</v>
      </c>
      <c r="G124" s="162">
        <f>G117+G122+G123</f>
        <v>756</v>
      </c>
      <c r="H124" s="147">
        <f t="shared" ref="H124:I124" si="43">H117+H122+H123</f>
        <v>0</v>
      </c>
      <c r="I124" s="147">
        <f t="shared" si="43"/>
        <v>0</v>
      </c>
      <c r="J124" s="136">
        <f t="shared" si="23"/>
        <v>756</v>
      </c>
    </row>
    <row r="125" spans="1:10" s="99" customFormat="1" ht="17.25" x14ac:dyDescent="0.3">
      <c r="A125" s="101" t="s">
        <v>523</v>
      </c>
      <c r="B125" s="101"/>
      <c r="C125" s="148">
        <f>C101+C124</f>
        <v>27280</v>
      </c>
      <c r="D125" s="148">
        <f t="shared" ref="D125:E125" si="44">D101+D124</f>
        <v>200</v>
      </c>
      <c r="E125" s="148">
        <f t="shared" si="44"/>
        <v>13</v>
      </c>
      <c r="F125" s="155">
        <f t="shared" si="22"/>
        <v>27493</v>
      </c>
      <c r="G125" s="163">
        <f>G101+G124</f>
        <v>27490</v>
      </c>
      <c r="H125" s="148">
        <f t="shared" ref="H125:I125" si="45">H101+H124</f>
        <v>200</v>
      </c>
      <c r="I125" s="148">
        <f t="shared" si="45"/>
        <v>13</v>
      </c>
      <c r="J125" s="149">
        <f t="shared" si="23"/>
        <v>27703</v>
      </c>
    </row>
    <row r="126" spans="1:10" x14ac:dyDescent="0.25">
      <c r="B126" s="25"/>
      <c r="C126" s="25"/>
      <c r="D126" s="25"/>
      <c r="E126" s="25"/>
      <c r="F126" s="25"/>
    </row>
    <row r="127" spans="1:10" x14ac:dyDescent="0.25">
      <c r="B127" s="25"/>
      <c r="C127" s="25"/>
      <c r="D127" s="25"/>
      <c r="E127" s="25"/>
      <c r="F127" s="25"/>
    </row>
    <row r="128" spans="1:10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5">
    <mergeCell ref="C6:F6"/>
    <mergeCell ref="A3:F3"/>
    <mergeCell ref="A4:F4"/>
    <mergeCell ref="C1:K1"/>
    <mergeCell ref="G6:J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8"/>
  <sheetViews>
    <sheetView zoomScaleNormal="100" workbookViewId="0">
      <selection activeCell="A20" sqref="A20:XFD20"/>
    </sheetView>
  </sheetViews>
  <sheetFormatPr defaultRowHeight="15" x14ac:dyDescent="0.25"/>
  <cols>
    <col min="1" max="1" width="94" customWidth="1"/>
    <col min="3" max="3" width="9.5703125" bestFit="1" customWidth="1"/>
    <col min="4" max="4" width="12.140625" customWidth="1"/>
    <col min="5" max="5" width="14" customWidth="1"/>
    <col min="6" max="6" width="11.140625" bestFit="1" customWidth="1"/>
    <col min="7" max="7" width="9.85546875" bestFit="1" customWidth="1"/>
    <col min="8" max="8" width="11.28515625" customWidth="1"/>
    <col min="9" max="9" width="13.7109375" customWidth="1"/>
    <col min="10" max="10" width="11.8554687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184" t="s">
        <v>687</v>
      </c>
      <c r="C1" s="184"/>
      <c r="D1" s="184"/>
      <c r="E1" s="184"/>
      <c r="F1" s="184"/>
      <c r="G1" s="184"/>
      <c r="H1" s="184"/>
      <c r="I1" s="184"/>
      <c r="J1" s="184"/>
    </row>
    <row r="3" spans="1:10" ht="24" customHeight="1" x14ac:dyDescent="0.25">
      <c r="A3" s="178" t="s">
        <v>681</v>
      </c>
      <c r="B3" s="185"/>
      <c r="C3" s="185"/>
      <c r="D3" s="185"/>
      <c r="E3" s="185"/>
      <c r="F3" s="180"/>
    </row>
    <row r="4" spans="1:10" ht="24" customHeight="1" x14ac:dyDescent="0.25">
      <c r="A4" s="181" t="s">
        <v>569</v>
      </c>
      <c r="B4" s="179"/>
      <c r="C4" s="179"/>
      <c r="D4" s="179"/>
      <c r="E4" s="179"/>
      <c r="F4" s="180"/>
      <c r="H4" s="82"/>
    </row>
    <row r="5" spans="1:10" ht="18" x14ac:dyDescent="0.25">
      <c r="A5" s="111"/>
    </row>
    <row r="6" spans="1:10" x14ac:dyDescent="0.25">
      <c r="A6" s="97" t="s">
        <v>682</v>
      </c>
      <c r="C6" s="176" t="s">
        <v>666</v>
      </c>
      <c r="D6" s="176"/>
      <c r="E6" s="176"/>
      <c r="F6" s="186"/>
      <c r="G6" s="187" t="s">
        <v>700</v>
      </c>
      <c r="H6" s="176"/>
      <c r="I6" s="176"/>
      <c r="J6" s="176"/>
    </row>
    <row r="7" spans="1:10" ht="45" x14ac:dyDescent="0.3">
      <c r="A7" s="2" t="s">
        <v>93</v>
      </c>
      <c r="B7" s="3" t="s">
        <v>41</v>
      </c>
      <c r="C7" s="112" t="s">
        <v>599</v>
      </c>
      <c r="D7" s="112" t="s">
        <v>600</v>
      </c>
      <c r="E7" s="112" t="s">
        <v>50</v>
      </c>
      <c r="F7" s="170" t="s">
        <v>27</v>
      </c>
      <c r="G7" s="165" t="s">
        <v>599</v>
      </c>
      <c r="H7" s="112" t="s">
        <v>600</v>
      </c>
      <c r="I7" s="112" t="s">
        <v>50</v>
      </c>
      <c r="J7" s="113" t="s">
        <v>27</v>
      </c>
    </row>
    <row r="8" spans="1:10" ht="15" customHeight="1" x14ac:dyDescent="0.25">
      <c r="A8" s="30" t="s">
        <v>273</v>
      </c>
      <c r="B8" s="6" t="s">
        <v>274</v>
      </c>
      <c r="C8" s="96">
        <v>12644</v>
      </c>
      <c r="D8" s="96">
        <v>0</v>
      </c>
      <c r="E8" s="96">
        <v>0</v>
      </c>
      <c r="F8" s="171">
        <f>SUM(C8:E8)</f>
        <v>12644</v>
      </c>
      <c r="G8" s="175">
        <v>12667</v>
      </c>
      <c r="H8" s="96">
        <v>0</v>
      </c>
      <c r="I8" s="96">
        <v>0</v>
      </c>
      <c r="J8" s="96">
        <f>SUM(G8:I8)</f>
        <v>12667</v>
      </c>
    </row>
    <row r="9" spans="1:10" ht="15" customHeight="1" x14ac:dyDescent="0.25">
      <c r="A9" s="5" t="s">
        <v>275</v>
      </c>
      <c r="B9" s="6" t="s">
        <v>276</v>
      </c>
      <c r="C9" s="96">
        <v>0</v>
      </c>
      <c r="D9" s="96">
        <v>0</v>
      </c>
      <c r="E9" s="96">
        <v>0</v>
      </c>
      <c r="F9" s="171">
        <f t="shared" ref="F9:F72" si="0">SUM(C9:E9)</f>
        <v>0</v>
      </c>
      <c r="G9" s="166">
        <v>0</v>
      </c>
      <c r="H9" s="96">
        <v>0</v>
      </c>
      <c r="I9" s="96">
        <v>0</v>
      </c>
      <c r="J9" s="96">
        <f t="shared" ref="J9:J72" si="1">SUM(G9:I9)</f>
        <v>0</v>
      </c>
    </row>
    <row r="10" spans="1:10" ht="15" customHeight="1" x14ac:dyDescent="0.25">
      <c r="A10" s="5" t="s">
        <v>277</v>
      </c>
      <c r="B10" s="6" t="s">
        <v>278</v>
      </c>
      <c r="C10" s="96">
        <v>5052</v>
      </c>
      <c r="D10" s="96">
        <v>0</v>
      </c>
      <c r="E10" s="96">
        <v>0</v>
      </c>
      <c r="F10" s="171">
        <f t="shared" si="0"/>
        <v>5052</v>
      </c>
      <c r="G10" s="166">
        <v>5052</v>
      </c>
      <c r="H10" s="96">
        <v>0</v>
      </c>
      <c r="I10" s="96">
        <v>0</v>
      </c>
      <c r="J10" s="96">
        <f t="shared" si="1"/>
        <v>5052</v>
      </c>
    </row>
    <row r="11" spans="1:10" ht="15" customHeight="1" x14ac:dyDescent="0.25">
      <c r="A11" s="5" t="s">
        <v>279</v>
      </c>
      <c r="B11" s="6" t="s">
        <v>280</v>
      </c>
      <c r="C11" s="96">
        <v>1200</v>
      </c>
      <c r="D11" s="96">
        <v>0</v>
      </c>
      <c r="E11" s="96">
        <v>0</v>
      </c>
      <c r="F11" s="171">
        <f t="shared" si="0"/>
        <v>1200</v>
      </c>
      <c r="G11" s="166">
        <v>1200</v>
      </c>
      <c r="H11" s="96">
        <v>0</v>
      </c>
      <c r="I11" s="96">
        <v>0</v>
      </c>
      <c r="J11" s="96">
        <f t="shared" si="1"/>
        <v>1200</v>
      </c>
    </row>
    <row r="12" spans="1:10" ht="15" customHeight="1" x14ac:dyDescent="0.25">
      <c r="A12" s="5" t="s">
        <v>281</v>
      </c>
      <c r="B12" s="6" t="s">
        <v>282</v>
      </c>
      <c r="C12" s="96">
        <v>0</v>
      </c>
      <c r="D12" s="96">
        <v>0</v>
      </c>
      <c r="E12" s="96">
        <v>0</v>
      </c>
      <c r="F12" s="171">
        <f t="shared" si="0"/>
        <v>0</v>
      </c>
      <c r="G12" s="175">
        <v>71</v>
      </c>
      <c r="H12" s="96">
        <v>0</v>
      </c>
      <c r="I12" s="96">
        <v>0</v>
      </c>
      <c r="J12" s="96">
        <f t="shared" si="1"/>
        <v>71</v>
      </c>
    </row>
    <row r="13" spans="1:10" ht="15" customHeight="1" x14ac:dyDescent="0.25">
      <c r="A13" s="5" t="s">
        <v>680</v>
      </c>
      <c r="B13" s="6" t="s">
        <v>283</v>
      </c>
      <c r="C13" s="96">
        <v>0</v>
      </c>
      <c r="D13" s="96">
        <v>0</v>
      </c>
      <c r="E13" s="96">
        <v>0</v>
      </c>
      <c r="F13" s="171">
        <f t="shared" si="0"/>
        <v>0</v>
      </c>
      <c r="G13" s="166">
        <v>0</v>
      </c>
      <c r="H13" s="96">
        <v>0</v>
      </c>
      <c r="I13" s="96">
        <v>0</v>
      </c>
      <c r="J13" s="96">
        <f t="shared" si="1"/>
        <v>0</v>
      </c>
    </row>
    <row r="14" spans="1:10" s="99" customFormat="1" ht="15" customHeight="1" x14ac:dyDescent="0.25">
      <c r="A14" s="7" t="s">
        <v>526</v>
      </c>
      <c r="B14" s="8" t="s">
        <v>284</v>
      </c>
      <c r="C14" s="100">
        <f>SUM(C8:C13)</f>
        <v>18896</v>
      </c>
      <c r="D14" s="100">
        <f t="shared" ref="D14:E14" si="2">SUM(D8:D13)</f>
        <v>0</v>
      </c>
      <c r="E14" s="100">
        <f t="shared" si="2"/>
        <v>0</v>
      </c>
      <c r="F14" s="172">
        <f t="shared" si="0"/>
        <v>18896</v>
      </c>
      <c r="G14" s="167">
        <f>SUM(G8:G13)</f>
        <v>18990</v>
      </c>
      <c r="H14" s="100">
        <f t="shared" ref="H14:I14" si="3">SUM(H8:H13)</f>
        <v>0</v>
      </c>
      <c r="I14" s="100">
        <f t="shared" si="3"/>
        <v>0</v>
      </c>
      <c r="J14" s="100">
        <f t="shared" si="1"/>
        <v>18990</v>
      </c>
    </row>
    <row r="15" spans="1:10" ht="15" customHeight="1" x14ac:dyDescent="0.25">
      <c r="A15" s="5" t="s">
        <v>285</v>
      </c>
      <c r="B15" s="6" t="s">
        <v>286</v>
      </c>
      <c r="C15" s="96">
        <v>0</v>
      </c>
      <c r="D15" s="96">
        <v>0</v>
      </c>
      <c r="E15" s="96">
        <v>0</v>
      </c>
      <c r="F15" s="171">
        <f t="shared" si="0"/>
        <v>0</v>
      </c>
      <c r="G15" s="166">
        <v>0</v>
      </c>
      <c r="H15" s="96">
        <v>0</v>
      </c>
      <c r="I15" s="96">
        <v>0</v>
      </c>
      <c r="J15" s="96">
        <f t="shared" si="1"/>
        <v>0</v>
      </c>
    </row>
    <row r="16" spans="1:10" ht="15" customHeight="1" x14ac:dyDescent="0.25">
      <c r="A16" s="5" t="s">
        <v>287</v>
      </c>
      <c r="B16" s="6" t="s">
        <v>288</v>
      </c>
      <c r="C16" s="96">
        <v>0</v>
      </c>
      <c r="D16" s="96">
        <v>0</v>
      </c>
      <c r="E16" s="96">
        <v>0</v>
      </c>
      <c r="F16" s="171">
        <f t="shared" si="0"/>
        <v>0</v>
      </c>
      <c r="G16" s="166">
        <v>0</v>
      </c>
      <c r="H16" s="96">
        <v>0</v>
      </c>
      <c r="I16" s="96">
        <v>0</v>
      </c>
      <c r="J16" s="96">
        <f t="shared" si="1"/>
        <v>0</v>
      </c>
    </row>
    <row r="17" spans="1:10" ht="15" customHeight="1" x14ac:dyDescent="0.25">
      <c r="A17" s="5" t="s">
        <v>488</v>
      </c>
      <c r="B17" s="6" t="s">
        <v>289</v>
      </c>
      <c r="C17" s="96">
        <v>0</v>
      </c>
      <c r="D17" s="96">
        <v>0</v>
      </c>
      <c r="E17" s="96">
        <v>0</v>
      </c>
      <c r="F17" s="171">
        <f t="shared" si="0"/>
        <v>0</v>
      </c>
      <c r="G17" s="166">
        <v>0</v>
      </c>
      <c r="H17" s="96">
        <v>0</v>
      </c>
      <c r="I17" s="96">
        <v>0</v>
      </c>
      <c r="J17" s="96">
        <f t="shared" si="1"/>
        <v>0</v>
      </c>
    </row>
    <row r="18" spans="1:10" ht="15" customHeight="1" x14ac:dyDescent="0.25">
      <c r="A18" s="5" t="s">
        <v>489</v>
      </c>
      <c r="B18" s="6" t="s">
        <v>290</v>
      </c>
      <c r="C18" s="96">
        <v>0</v>
      </c>
      <c r="D18" s="96">
        <v>0</v>
      </c>
      <c r="E18" s="96">
        <v>0</v>
      </c>
      <c r="F18" s="171">
        <f t="shared" si="0"/>
        <v>0</v>
      </c>
      <c r="G18" s="166">
        <v>0</v>
      </c>
      <c r="H18" s="96">
        <v>0</v>
      </c>
      <c r="I18" s="96">
        <v>0</v>
      </c>
      <c r="J18" s="96">
        <f t="shared" si="1"/>
        <v>0</v>
      </c>
    </row>
    <row r="19" spans="1:10" ht="15" customHeight="1" x14ac:dyDescent="0.25">
      <c r="A19" s="5" t="s">
        <v>490</v>
      </c>
      <c r="B19" s="6" t="s">
        <v>291</v>
      </c>
      <c r="C19" s="96">
        <v>724</v>
      </c>
      <c r="D19" s="96">
        <v>0</v>
      </c>
      <c r="E19" s="96">
        <v>0</v>
      </c>
      <c r="F19" s="171">
        <f t="shared" si="0"/>
        <v>724</v>
      </c>
      <c r="G19" s="166">
        <v>724</v>
      </c>
      <c r="H19" s="96">
        <v>0</v>
      </c>
      <c r="I19" s="96">
        <v>0</v>
      </c>
      <c r="J19" s="96">
        <f t="shared" si="1"/>
        <v>724</v>
      </c>
    </row>
    <row r="20" spans="1:10" s="99" customFormat="1" ht="15" customHeight="1" x14ac:dyDescent="0.25">
      <c r="A20" s="38" t="s">
        <v>527</v>
      </c>
      <c r="B20" s="49" t="s">
        <v>292</v>
      </c>
      <c r="C20" s="100">
        <f>SUM(C14:C19)</f>
        <v>19620</v>
      </c>
      <c r="D20" s="100">
        <f t="shared" ref="D20:E20" si="4">SUM(D14:D19)</f>
        <v>0</v>
      </c>
      <c r="E20" s="100">
        <f t="shared" si="4"/>
        <v>0</v>
      </c>
      <c r="F20" s="172">
        <f t="shared" si="0"/>
        <v>19620</v>
      </c>
      <c r="G20" s="167">
        <f>SUM(G14:G19)</f>
        <v>19714</v>
      </c>
      <c r="H20" s="100">
        <f t="shared" ref="H20:I20" si="5">SUM(H14:H19)</f>
        <v>0</v>
      </c>
      <c r="I20" s="100">
        <f t="shared" si="5"/>
        <v>0</v>
      </c>
      <c r="J20" s="100">
        <f t="shared" si="1"/>
        <v>19714</v>
      </c>
    </row>
    <row r="21" spans="1:10" ht="15" customHeight="1" x14ac:dyDescent="0.25">
      <c r="A21" s="5" t="s">
        <v>494</v>
      </c>
      <c r="B21" s="6" t="s">
        <v>301</v>
      </c>
      <c r="C21" s="96">
        <v>0</v>
      </c>
      <c r="D21" s="96">
        <v>0</v>
      </c>
      <c r="E21" s="96">
        <v>0</v>
      </c>
      <c r="F21" s="171">
        <f t="shared" si="0"/>
        <v>0</v>
      </c>
      <c r="G21" s="166">
        <v>0</v>
      </c>
      <c r="H21" s="96">
        <v>0</v>
      </c>
      <c r="I21" s="96">
        <v>0</v>
      </c>
      <c r="J21" s="96">
        <f t="shared" si="1"/>
        <v>0</v>
      </c>
    </row>
    <row r="22" spans="1:10" ht="15" customHeight="1" x14ac:dyDescent="0.25">
      <c r="A22" s="5" t="s">
        <v>495</v>
      </c>
      <c r="B22" s="6" t="s">
        <v>302</v>
      </c>
      <c r="C22" s="96">
        <v>0</v>
      </c>
      <c r="D22" s="96">
        <v>0</v>
      </c>
      <c r="E22" s="96">
        <v>0</v>
      </c>
      <c r="F22" s="171">
        <f t="shared" si="0"/>
        <v>0</v>
      </c>
      <c r="G22" s="166">
        <v>0</v>
      </c>
      <c r="H22" s="96">
        <v>0</v>
      </c>
      <c r="I22" s="96">
        <v>0</v>
      </c>
      <c r="J22" s="96">
        <f t="shared" si="1"/>
        <v>0</v>
      </c>
    </row>
    <row r="23" spans="1:10" s="99" customFormat="1" ht="15" customHeight="1" x14ac:dyDescent="0.25">
      <c r="A23" s="7" t="s">
        <v>529</v>
      </c>
      <c r="B23" s="8" t="s">
        <v>303</v>
      </c>
      <c r="C23" s="100">
        <v>0</v>
      </c>
      <c r="D23" s="100">
        <v>0</v>
      </c>
      <c r="E23" s="100">
        <v>0</v>
      </c>
      <c r="F23" s="171">
        <f t="shared" si="0"/>
        <v>0</v>
      </c>
      <c r="G23" s="167">
        <v>0</v>
      </c>
      <c r="H23" s="100">
        <v>0</v>
      </c>
      <c r="I23" s="100">
        <v>0</v>
      </c>
      <c r="J23" s="96">
        <f t="shared" si="1"/>
        <v>0</v>
      </c>
    </row>
    <row r="24" spans="1:10" ht="15" customHeight="1" x14ac:dyDescent="0.25">
      <c r="A24" s="7" t="s">
        <v>496</v>
      </c>
      <c r="B24" s="8" t="s">
        <v>304</v>
      </c>
      <c r="C24" s="100">
        <v>0</v>
      </c>
      <c r="D24" s="100">
        <v>0</v>
      </c>
      <c r="E24" s="100">
        <v>0</v>
      </c>
      <c r="F24" s="171">
        <f t="shared" si="0"/>
        <v>0</v>
      </c>
      <c r="G24" s="167">
        <v>0</v>
      </c>
      <c r="H24" s="100">
        <v>0</v>
      </c>
      <c r="I24" s="100">
        <v>0</v>
      </c>
      <c r="J24" s="96">
        <f t="shared" si="1"/>
        <v>0</v>
      </c>
    </row>
    <row r="25" spans="1:10" ht="15" customHeight="1" x14ac:dyDescent="0.25">
      <c r="A25" s="7" t="s">
        <v>497</v>
      </c>
      <c r="B25" s="8" t="s">
        <v>305</v>
      </c>
      <c r="C25" s="100">
        <v>0</v>
      </c>
      <c r="D25" s="100">
        <v>0</v>
      </c>
      <c r="E25" s="100">
        <v>0</v>
      </c>
      <c r="F25" s="171">
        <f t="shared" si="0"/>
        <v>0</v>
      </c>
      <c r="G25" s="167">
        <v>0</v>
      </c>
      <c r="H25" s="100">
        <v>0</v>
      </c>
      <c r="I25" s="100">
        <v>0</v>
      </c>
      <c r="J25" s="96">
        <f t="shared" si="1"/>
        <v>0</v>
      </c>
    </row>
    <row r="26" spans="1:10" ht="15" customHeight="1" x14ac:dyDescent="0.25">
      <c r="A26" s="7" t="s">
        <v>498</v>
      </c>
      <c r="B26" s="8" t="s">
        <v>306</v>
      </c>
      <c r="C26" s="100">
        <v>418</v>
      </c>
      <c r="D26" s="100">
        <v>0</v>
      </c>
      <c r="E26" s="100">
        <v>0</v>
      </c>
      <c r="F26" s="171">
        <f t="shared" si="0"/>
        <v>418</v>
      </c>
      <c r="G26" s="167">
        <v>418</v>
      </c>
      <c r="H26" s="100">
        <v>0</v>
      </c>
      <c r="I26" s="100">
        <v>0</v>
      </c>
      <c r="J26" s="96">
        <f t="shared" si="1"/>
        <v>418</v>
      </c>
    </row>
    <row r="27" spans="1:10" ht="15" customHeight="1" x14ac:dyDescent="0.25">
      <c r="A27" s="5" t="s">
        <v>499</v>
      </c>
      <c r="B27" s="6" t="s">
        <v>307</v>
      </c>
      <c r="C27" s="96">
        <v>1547</v>
      </c>
      <c r="D27" s="96">
        <v>0</v>
      </c>
      <c r="E27" s="96">
        <v>0</v>
      </c>
      <c r="F27" s="171">
        <f t="shared" si="0"/>
        <v>1547</v>
      </c>
      <c r="G27" s="166">
        <v>1547</v>
      </c>
      <c r="H27" s="96">
        <v>0</v>
      </c>
      <c r="I27" s="96">
        <v>0</v>
      </c>
      <c r="J27" s="96">
        <f t="shared" si="1"/>
        <v>1547</v>
      </c>
    </row>
    <row r="28" spans="1:10" ht="15" customHeight="1" x14ac:dyDescent="0.25">
      <c r="A28" s="5" t="s">
        <v>500</v>
      </c>
      <c r="B28" s="6" t="s">
        <v>310</v>
      </c>
      <c r="C28" s="96">
        <v>0</v>
      </c>
      <c r="D28" s="96">
        <v>0</v>
      </c>
      <c r="E28" s="96">
        <v>0</v>
      </c>
      <c r="F28" s="171">
        <f t="shared" si="0"/>
        <v>0</v>
      </c>
      <c r="G28" s="166">
        <v>0</v>
      </c>
      <c r="H28" s="96">
        <v>0</v>
      </c>
      <c r="I28" s="96">
        <v>0</v>
      </c>
      <c r="J28" s="96">
        <f t="shared" si="1"/>
        <v>0</v>
      </c>
    </row>
    <row r="29" spans="1:10" ht="15" customHeight="1" x14ac:dyDescent="0.25">
      <c r="A29" s="5" t="s">
        <v>311</v>
      </c>
      <c r="B29" s="6" t="s">
        <v>312</v>
      </c>
      <c r="C29" s="96">
        <v>0</v>
      </c>
      <c r="D29" s="96">
        <v>0</v>
      </c>
      <c r="E29" s="96">
        <v>0</v>
      </c>
      <c r="F29" s="171">
        <f t="shared" si="0"/>
        <v>0</v>
      </c>
      <c r="G29" s="166">
        <v>0</v>
      </c>
      <c r="H29" s="96">
        <v>0</v>
      </c>
      <c r="I29" s="96">
        <v>0</v>
      </c>
      <c r="J29" s="96">
        <f t="shared" si="1"/>
        <v>0</v>
      </c>
    </row>
    <row r="30" spans="1:10" ht="15" customHeight="1" x14ac:dyDescent="0.25">
      <c r="A30" s="5" t="s">
        <v>501</v>
      </c>
      <c r="B30" s="6" t="s">
        <v>313</v>
      </c>
      <c r="C30" s="96">
        <v>875</v>
      </c>
      <c r="D30" s="96">
        <v>0</v>
      </c>
      <c r="E30" s="96">
        <v>0</v>
      </c>
      <c r="F30" s="171">
        <f t="shared" si="0"/>
        <v>875</v>
      </c>
      <c r="G30" s="166">
        <v>875</v>
      </c>
      <c r="H30" s="96">
        <v>0</v>
      </c>
      <c r="I30" s="96">
        <v>0</v>
      </c>
      <c r="J30" s="96">
        <f t="shared" si="1"/>
        <v>875</v>
      </c>
    </row>
    <row r="31" spans="1:10" ht="15" customHeight="1" x14ac:dyDescent="0.25">
      <c r="A31" s="5" t="s">
        <v>502</v>
      </c>
      <c r="B31" s="6" t="s">
        <v>318</v>
      </c>
      <c r="C31" s="96">
        <v>261</v>
      </c>
      <c r="D31" s="96">
        <v>0</v>
      </c>
      <c r="E31" s="96">
        <v>0</v>
      </c>
      <c r="F31" s="171">
        <f t="shared" si="0"/>
        <v>261</v>
      </c>
      <c r="G31" s="166">
        <v>261</v>
      </c>
      <c r="H31" s="96">
        <v>0</v>
      </c>
      <c r="I31" s="96">
        <v>0</v>
      </c>
      <c r="J31" s="96">
        <f t="shared" si="1"/>
        <v>261</v>
      </c>
    </row>
    <row r="32" spans="1:10" s="99" customFormat="1" ht="15" customHeight="1" x14ac:dyDescent="0.25">
      <c r="A32" s="7" t="s">
        <v>530</v>
      </c>
      <c r="B32" s="8" t="s">
        <v>321</v>
      </c>
      <c r="C32" s="100">
        <f>SUM(C27:C31)</f>
        <v>2683</v>
      </c>
      <c r="D32" s="100">
        <f t="shared" ref="D32:E32" si="6">SUM(D27:D31)</f>
        <v>0</v>
      </c>
      <c r="E32" s="100">
        <f t="shared" si="6"/>
        <v>0</v>
      </c>
      <c r="F32" s="172">
        <f t="shared" si="0"/>
        <v>2683</v>
      </c>
      <c r="G32" s="167">
        <f>SUM(G27:G31)</f>
        <v>2683</v>
      </c>
      <c r="H32" s="100">
        <f t="shared" ref="H32:I32" si="7">SUM(H27:H31)</f>
        <v>0</v>
      </c>
      <c r="I32" s="100">
        <f t="shared" si="7"/>
        <v>0</v>
      </c>
      <c r="J32" s="100">
        <f t="shared" si="1"/>
        <v>2683</v>
      </c>
    </row>
    <row r="33" spans="1:10" ht="15" customHeight="1" x14ac:dyDescent="0.25">
      <c r="A33" s="7" t="s">
        <v>503</v>
      </c>
      <c r="B33" s="8" t="s">
        <v>322</v>
      </c>
      <c r="C33" s="100">
        <v>10</v>
      </c>
      <c r="D33" s="100">
        <v>0</v>
      </c>
      <c r="E33" s="100">
        <v>20</v>
      </c>
      <c r="F33" s="171">
        <f t="shared" si="0"/>
        <v>30</v>
      </c>
      <c r="G33" s="167">
        <v>10</v>
      </c>
      <c r="H33" s="100">
        <v>0</v>
      </c>
      <c r="I33" s="100">
        <v>20</v>
      </c>
      <c r="J33" s="96">
        <f t="shared" si="1"/>
        <v>30</v>
      </c>
    </row>
    <row r="34" spans="1:10" s="99" customFormat="1" ht="15" customHeight="1" x14ac:dyDescent="0.25">
      <c r="A34" s="38" t="s">
        <v>531</v>
      </c>
      <c r="B34" s="49" t="s">
        <v>323</v>
      </c>
      <c r="C34" s="136">
        <f>C23+C24+C25+C26+C32+C33</f>
        <v>3111</v>
      </c>
      <c r="D34" s="136">
        <f t="shared" ref="D34:E34" si="8">D23+D24+D25+D26+D32+D33</f>
        <v>0</v>
      </c>
      <c r="E34" s="136">
        <f t="shared" si="8"/>
        <v>20</v>
      </c>
      <c r="F34" s="173">
        <f t="shared" si="0"/>
        <v>3131</v>
      </c>
      <c r="G34" s="168">
        <f>G23+G24+G25+G26+G32+G33</f>
        <v>3111</v>
      </c>
      <c r="H34" s="136">
        <f t="shared" ref="H34:I34" si="9">H23+H24+H25+H26+H32+H33</f>
        <v>0</v>
      </c>
      <c r="I34" s="136">
        <f t="shared" si="9"/>
        <v>20</v>
      </c>
      <c r="J34" s="136">
        <f t="shared" si="1"/>
        <v>3131</v>
      </c>
    </row>
    <row r="35" spans="1:10" ht="15" customHeight="1" x14ac:dyDescent="0.25">
      <c r="A35" s="13" t="s">
        <v>324</v>
      </c>
      <c r="B35" s="6" t="s">
        <v>325</v>
      </c>
      <c r="C35" s="96">
        <v>0</v>
      </c>
      <c r="D35" s="96">
        <v>0</v>
      </c>
      <c r="E35" s="96">
        <v>0</v>
      </c>
      <c r="F35" s="171">
        <f t="shared" si="0"/>
        <v>0</v>
      </c>
      <c r="G35" s="166">
        <v>0</v>
      </c>
      <c r="H35" s="96">
        <v>0</v>
      </c>
      <c r="I35" s="96">
        <v>0</v>
      </c>
      <c r="J35" s="96">
        <f t="shared" si="1"/>
        <v>0</v>
      </c>
    </row>
    <row r="36" spans="1:10" ht="15" customHeight="1" x14ac:dyDescent="0.25">
      <c r="A36" s="13" t="s">
        <v>504</v>
      </c>
      <c r="B36" s="6" t="s">
        <v>326</v>
      </c>
      <c r="C36" s="96">
        <v>0</v>
      </c>
      <c r="D36" s="96">
        <v>0</v>
      </c>
      <c r="E36" s="96">
        <v>0</v>
      </c>
      <c r="F36" s="171">
        <f t="shared" si="0"/>
        <v>0</v>
      </c>
      <c r="G36" s="166">
        <v>0</v>
      </c>
      <c r="H36" s="96">
        <v>0</v>
      </c>
      <c r="I36" s="96">
        <v>0</v>
      </c>
      <c r="J36" s="96">
        <f t="shared" si="1"/>
        <v>0</v>
      </c>
    </row>
    <row r="37" spans="1:10" ht="15" customHeight="1" x14ac:dyDescent="0.25">
      <c r="A37" s="13" t="s">
        <v>505</v>
      </c>
      <c r="B37" s="6" t="s">
        <v>327</v>
      </c>
      <c r="C37" s="96">
        <v>0</v>
      </c>
      <c r="D37" s="96">
        <v>0</v>
      </c>
      <c r="E37" s="96">
        <v>0</v>
      </c>
      <c r="F37" s="171">
        <f t="shared" si="0"/>
        <v>0</v>
      </c>
      <c r="G37" s="166">
        <v>0</v>
      </c>
      <c r="H37" s="96">
        <v>0</v>
      </c>
      <c r="I37" s="96">
        <v>0</v>
      </c>
      <c r="J37" s="96">
        <f t="shared" si="1"/>
        <v>0</v>
      </c>
    </row>
    <row r="38" spans="1:10" ht="15" customHeight="1" x14ac:dyDescent="0.25">
      <c r="A38" s="13" t="s">
        <v>506</v>
      </c>
      <c r="B38" s="6" t="s">
        <v>328</v>
      </c>
      <c r="C38" s="96">
        <v>104</v>
      </c>
      <c r="D38" s="96">
        <v>0</v>
      </c>
      <c r="E38" s="96">
        <v>0</v>
      </c>
      <c r="F38" s="171">
        <f t="shared" si="0"/>
        <v>104</v>
      </c>
      <c r="G38" s="166">
        <v>104</v>
      </c>
      <c r="H38" s="96">
        <v>0</v>
      </c>
      <c r="I38" s="96">
        <v>0</v>
      </c>
      <c r="J38" s="96">
        <f t="shared" si="1"/>
        <v>104</v>
      </c>
    </row>
    <row r="39" spans="1:10" ht="15" customHeight="1" x14ac:dyDescent="0.25">
      <c r="A39" s="13" t="s">
        <v>329</v>
      </c>
      <c r="B39" s="6" t="s">
        <v>330</v>
      </c>
      <c r="C39" s="96">
        <v>0</v>
      </c>
      <c r="D39" s="96">
        <v>0</v>
      </c>
      <c r="E39" s="96">
        <v>0</v>
      </c>
      <c r="F39" s="171">
        <f t="shared" si="0"/>
        <v>0</v>
      </c>
      <c r="G39" s="166">
        <v>0</v>
      </c>
      <c r="H39" s="96">
        <v>0</v>
      </c>
      <c r="I39" s="96">
        <v>0</v>
      </c>
      <c r="J39" s="96">
        <f t="shared" si="1"/>
        <v>0</v>
      </c>
    </row>
    <row r="40" spans="1:10" ht="15" customHeight="1" x14ac:dyDescent="0.25">
      <c r="A40" s="13" t="s">
        <v>331</v>
      </c>
      <c r="B40" s="6" t="s">
        <v>332</v>
      </c>
      <c r="C40" s="96">
        <v>0</v>
      </c>
      <c r="D40" s="96">
        <v>0</v>
      </c>
      <c r="E40" s="96">
        <v>0</v>
      </c>
      <c r="F40" s="171">
        <f t="shared" si="0"/>
        <v>0</v>
      </c>
      <c r="G40" s="166">
        <v>0</v>
      </c>
      <c r="H40" s="96">
        <v>0</v>
      </c>
      <c r="I40" s="96">
        <v>0</v>
      </c>
      <c r="J40" s="96">
        <f t="shared" si="1"/>
        <v>0</v>
      </c>
    </row>
    <row r="41" spans="1:10" ht="15" customHeight="1" x14ac:dyDescent="0.25">
      <c r="A41" s="13" t="s">
        <v>333</v>
      </c>
      <c r="B41" s="6" t="s">
        <v>334</v>
      </c>
      <c r="C41" s="96">
        <v>0</v>
      </c>
      <c r="D41" s="96">
        <v>0</v>
      </c>
      <c r="E41" s="96">
        <v>0</v>
      </c>
      <c r="F41" s="171">
        <f t="shared" si="0"/>
        <v>0</v>
      </c>
      <c r="G41" s="166">
        <v>0</v>
      </c>
      <c r="H41" s="96">
        <v>0</v>
      </c>
      <c r="I41" s="96">
        <v>0</v>
      </c>
      <c r="J41" s="96">
        <f t="shared" si="1"/>
        <v>0</v>
      </c>
    </row>
    <row r="42" spans="1:10" ht="15" customHeight="1" x14ac:dyDescent="0.25">
      <c r="A42" s="13" t="s">
        <v>507</v>
      </c>
      <c r="B42" s="6" t="s">
        <v>335</v>
      </c>
      <c r="C42" s="96">
        <v>0</v>
      </c>
      <c r="D42" s="96">
        <v>0</v>
      </c>
      <c r="E42" s="96">
        <v>0</v>
      </c>
      <c r="F42" s="171">
        <f t="shared" si="0"/>
        <v>0</v>
      </c>
      <c r="G42" s="166">
        <v>0</v>
      </c>
      <c r="H42" s="96">
        <v>0</v>
      </c>
      <c r="I42" s="96">
        <v>0</v>
      </c>
      <c r="J42" s="96">
        <f t="shared" si="1"/>
        <v>0</v>
      </c>
    </row>
    <row r="43" spans="1:10" ht="15" customHeight="1" x14ac:dyDescent="0.25">
      <c r="A43" s="13" t="s">
        <v>508</v>
      </c>
      <c r="B43" s="6" t="s">
        <v>336</v>
      </c>
      <c r="C43" s="96">
        <v>0</v>
      </c>
      <c r="D43" s="96">
        <v>0</v>
      </c>
      <c r="E43" s="96">
        <v>0</v>
      </c>
      <c r="F43" s="171">
        <f t="shared" si="0"/>
        <v>0</v>
      </c>
      <c r="G43" s="166">
        <v>0</v>
      </c>
      <c r="H43" s="96">
        <v>0</v>
      </c>
      <c r="I43" s="96">
        <v>0</v>
      </c>
      <c r="J43" s="96">
        <f t="shared" si="1"/>
        <v>0</v>
      </c>
    </row>
    <row r="44" spans="1:10" ht="15" customHeight="1" x14ac:dyDescent="0.25">
      <c r="A44" s="13" t="s">
        <v>509</v>
      </c>
      <c r="B44" s="6" t="s">
        <v>337</v>
      </c>
      <c r="C44" s="96">
        <v>0</v>
      </c>
      <c r="D44" s="96">
        <v>0</v>
      </c>
      <c r="E44" s="96">
        <v>0</v>
      </c>
      <c r="F44" s="171">
        <f t="shared" si="0"/>
        <v>0</v>
      </c>
      <c r="G44" s="166">
        <v>0</v>
      </c>
      <c r="H44" s="96">
        <v>0</v>
      </c>
      <c r="I44" s="96">
        <v>0</v>
      </c>
      <c r="J44" s="96">
        <f t="shared" si="1"/>
        <v>0</v>
      </c>
    </row>
    <row r="45" spans="1:10" s="99" customFormat="1" ht="15" customHeight="1" x14ac:dyDescent="0.25">
      <c r="A45" s="48" t="s">
        <v>532</v>
      </c>
      <c r="B45" s="49" t="s">
        <v>338</v>
      </c>
      <c r="C45" s="100">
        <f>SUM(C35:C44)</f>
        <v>104</v>
      </c>
      <c r="D45" s="100">
        <f t="shared" ref="D45:E45" si="10">SUM(D35:D44)</f>
        <v>0</v>
      </c>
      <c r="E45" s="100">
        <f t="shared" si="10"/>
        <v>0</v>
      </c>
      <c r="F45" s="172">
        <f t="shared" si="0"/>
        <v>104</v>
      </c>
      <c r="G45" s="167">
        <f>SUM(G35:G44)</f>
        <v>104</v>
      </c>
      <c r="H45" s="100">
        <f t="shared" ref="H45:I45" si="11">SUM(H35:H44)</f>
        <v>0</v>
      </c>
      <c r="I45" s="100">
        <f t="shared" si="11"/>
        <v>0</v>
      </c>
      <c r="J45" s="100">
        <f t="shared" si="1"/>
        <v>104</v>
      </c>
    </row>
    <row r="46" spans="1:10" ht="15" customHeight="1" x14ac:dyDescent="0.25">
      <c r="A46" s="13" t="s">
        <v>347</v>
      </c>
      <c r="B46" s="6" t="s">
        <v>348</v>
      </c>
      <c r="C46" s="96">
        <v>0</v>
      </c>
      <c r="D46" s="96">
        <v>0</v>
      </c>
      <c r="E46" s="96">
        <v>0</v>
      </c>
      <c r="F46" s="171">
        <f t="shared" si="0"/>
        <v>0</v>
      </c>
      <c r="G46" s="166">
        <v>0</v>
      </c>
      <c r="H46" s="96">
        <v>0</v>
      </c>
      <c r="I46" s="96">
        <v>0</v>
      </c>
      <c r="J46" s="96">
        <f t="shared" si="1"/>
        <v>0</v>
      </c>
    </row>
    <row r="47" spans="1:10" ht="15" customHeight="1" x14ac:dyDescent="0.25">
      <c r="A47" s="5" t="s">
        <v>513</v>
      </c>
      <c r="B47" s="6" t="s">
        <v>349</v>
      </c>
      <c r="C47" s="96">
        <v>0</v>
      </c>
      <c r="D47" s="96">
        <v>0</v>
      </c>
      <c r="E47" s="96">
        <v>0</v>
      </c>
      <c r="F47" s="171">
        <f t="shared" si="0"/>
        <v>0</v>
      </c>
      <c r="G47" s="166">
        <v>0</v>
      </c>
      <c r="H47" s="96">
        <v>0</v>
      </c>
      <c r="I47" s="96">
        <v>0</v>
      </c>
      <c r="J47" s="96">
        <f t="shared" si="1"/>
        <v>0</v>
      </c>
    </row>
    <row r="48" spans="1:10" ht="15" customHeight="1" x14ac:dyDescent="0.25">
      <c r="A48" s="13" t="s">
        <v>514</v>
      </c>
      <c r="B48" s="6" t="s">
        <v>683</v>
      </c>
      <c r="C48" s="96">
        <v>851</v>
      </c>
      <c r="D48" s="96">
        <v>0</v>
      </c>
      <c r="E48" s="96">
        <v>0</v>
      </c>
      <c r="F48" s="171">
        <f t="shared" si="0"/>
        <v>851</v>
      </c>
      <c r="G48" s="166">
        <v>851</v>
      </c>
      <c r="H48" s="96">
        <v>0</v>
      </c>
      <c r="I48" s="96">
        <v>0</v>
      </c>
      <c r="J48" s="96">
        <f t="shared" si="1"/>
        <v>851</v>
      </c>
    </row>
    <row r="49" spans="1:10" s="99" customFormat="1" ht="15" customHeight="1" x14ac:dyDescent="0.25">
      <c r="A49" s="38" t="s">
        <v>534</v>
      </c>
      <c r="B49" s="49" t="s">
        <v>350</v>
      </c>
      <c r="C49" s="136">
        <f>SUM(C46:C48)</f>
        <v>851</v>
      </c>
      <c r="D49" s="136">
        <f t="shared" ref="D49:E49" si="12">SUM(D46:D48)</f>
        <v>0</v>
      </c>
      <c r="E49" s="136">
        <f t="shared" si="12"/>
        <v>0</v>
      </c>
      <c r="F49" s="173">
        <f t="shared" si="0"/>
        <v>851</v>
      </c>
      <c r="G49" s="168">
        <f>SUM(G46:G48)</f>
        <v>851</v>
      </c>
      <c r="H49" s="136">
        <f t="shared" ref="H49:I49" si="13">SUM(H46:H48)</f>
        <v>0</v>
      </c>
      <c r="I49" s="136">
        <f t="shared" si="13"/>
        <v>0</v>
      </c>
      <c r="J49" s="136">
        <f t="shared" si="1"/>
        <v>851</v>
      </c>
    </row>
    <row r="50" spans="1:10" s="99" customFormat="1" ht="15" customHeight="1" x14ac:dyDescent="0.25">
      <c r="A50" s="58" t="s">
        <v>51</v>
      </c>
      <c r="B50" s="60"/>
      <c r="C50" s="100"/>
      <c r="D50" s="100"/>
      <c r="E50" s="100"/>
      <c r="F50" s="171">
        <f t="shared" si="0"/>
        <v>0</v>
      </c>
      <c r="G50" s="167"/>
      <c r="H50" s="100"/>
      <c r="I50" s="100"/>
      <c r="J50" s="96">
        <f t="shared" si="1"/>
        <v>0</v>
      </c>
    </row>
    <row r="51" spans="1:10" ht="15" customHeight="1" x14ac:dyDescent="0.25">
      <c r="A51" s="5" t="s">
        <v>293</v>
      </c>
      <c r="B51" s="6" t="s">
        <v>294</v>
      </c>
      <c r="C51" s="96">
        <v>0</v>
      </c>
      <c r="D51" s="96">
        <v>0</v>
      </c>
      <c r="E51" s="96">
        <v>0</v>
      </c>
      <c r="F51" s="171">
        <f t="shared" si="0"/>
        <v>0</v>
      </c>
      <c r="G51" s="166">
        <v>0</v>
      </c>
      <c r="H51" s="96">
        <v>0</v>
      </c>
      <c r="I51" s="96">
        <v>0</v>
      </c>
      <c r="J51" s="96">
        <f t="shared" si="1"/>
        <v>0</v>
      </c>
    </row>
    <row r="52" spans="1:10" ht="15" customHeight="1" x14ac:dyDescent="0.25">
      <c r="A52" s="5" t="s">
        <v>295</v>
      </c>
      <c r="B52" s="6" t="s">
        <v>296</v>
      </c>
      <c r="C52" s="96">
        <v>0</v>
      </c>
      <c r="D52" s="96">
        <v>0</v>
      </c>
      <c r="E52" s="96">
        <v>0</v>
      </c>
      <c r="F52" s="171">
        <f t="shared" si="0"/>
        <v>0</v>
      </c>
      <c r="G52" s="166">
        <v>0</v>
      </c>
      <c r="H52" s="96">
        <v>0</v>
      </c>
      <c r="I52" s="96">
        <v>0</v>
      </c>
      <c r="J52" s="96">
        <f t="shared" si="1"/>
        <v>0</v>
      </c>
    </row>
    <row r="53" spans="1:10" ht="15" customHeight="1" x14ac:dyDescent="0.25">
      <c r="A53" s="5" t="s">
        <v>491</v>
      </c>
      <c r="B53" s="6" t="s">
        <v>297</v>
      </c>
      <c r="C53" s="96">
        <v>0</v>
      </c>
      <c r="D53" s="96">
        <v>0</v>
      </c>
      <c r="E53" s="96">
        <v>0</v>
      </c>
      <c r="F53" s="171">
        <f t="shared" si="0"/>
        <v>0</v>
      </c>
      <c r="G53" s="166">
        <v>0</v>
      </c>
      <c r="H53" s="96">
        <v>0</v>
      </c>
      <c r="I53" s="96">
        <v>0</v>
      </c>
      <c r="J53" s="96">
        <f t="shared" si="1"/>
        <v>0</v>
      </c>
    </row>
    <row r="54" spans="1:10" ht="15" customHeight="1" x14ac:dyDescent="0.25">
      <c r="A54" s="5" t="s">
        <v>492</v>
      </c>
      <c r="B54" s="6" t="s">
        <v>298</v>
      </c>
      <c r="C54" s="96">
        <v>0</v>
      </c>
      <c r="D54" s="96">
        <v>0</v>
      </c>
      <c r="E54" s="96">
        <v>0</v>
      </c>
      <c r="F54" s="171">
        <f t="shared" si="0"/>
        <v>0</v>
      </c>
      <c r="G54" s="166">
        <v>0</v>
      </c>
      <c r="H54" s="96">
        <v>0</v>
      </c>
      <c r="I54" s="96">
        <v>0</v>
      </c>
      <c r="J54" s="96">
        <f t="shared" si="1"/>
        <v>0</v>
      </c>
    </row>
    <row r="55" spans="1:10" ht="15" customHeight="1" x14ac:dyDescent="0.25">
      <c r="A55" s="5" t="s">
        <v>493</v>
      </c>
      <c r="B55" s="6" t="s">
        <v>299</v>
      </c>
      <c r="C55" s="96">
        <v>0</v>
      </c>
      <c r="D55" s="96">
        <v>0</v>
      </c>
      <c r="E55" s="96">
        <v>0</v>
      </c>
      <c r="F55" s="171">
        <f t="shared" si="0"/>
        <v>0</v>
      </c>
      <c r="G55" s="166">
        <v>0</v>
      </c>
      <c r="H55" s="96">
        <v>0</v>
      </c>
      <c r="I55" s="96">
        <v>0</v>
      </c>
      <c r="J55" s="96">
        <f t="shared" si="1"/>
        <v>0</v>
      </c>
    </row>
    <row r="56" spans="1:10" s="99" customFormat="1" ht="15" customHeight="1" x14ac:dyDescent="0.25">
      <c r="A56" s="38" t="s">
        <v>528</v>
      </c>
      <c r="B56" s="49" t="s">
        <v>300</v>
      </c>
      <c r="C56" s="100">
        <f>SUM(C51:C55)</f>
        <v>0</v>
      </c>
      <c r="D56" s="100">
        <f t="shared" ref="D56:E56" si="14">SUM(D51:D55)</f>
        <v>0</v>
      </c>
      <c r="E56" s="100">
        <f t="shared" si="14"/>
        <v>0</v>
      </c>
      <c r="F56" s="172">
        <f t="shared" si="0"/>
        <v>0</v>
      </c>
      <c r="G56" s="167">
        <f>SUM(G51:G55)</f>
        <v>0</v>
      </c>
      <c r="H56" s="100">
        <f t="shared" ref="H56:I56" si="15">SUM(H51:H55)</f>
        <v>0</v>
      </c>
      <c r="I56" s="100">
        <f t="shared" si="15"/>
        <v>0</v>
      </c>
      <c r="J56" s="100">
        <f t="shared" si="1"/>
        <v>0</v>
      </c>
    </row>
    <row r="57" spans="1:10" ht="15" customHeight="1" x14ac:dyDescent="0.25">
      <c r="A57" s="13" t="s">
        <v>510</v>
      </c>
      <c r="B57" s="6" t="s">
        <v>339</v>
      </c>
      <c r="C57" s="96">
        <v>0</v>
      </c>
      <c r="D57" s="96">
        <v>0</v>
      </c>
      <c r="E57" s="96">
        <v>0</v>
      </c>
      <c r="F57" s="171">
        <f t="shared" si="0"/>
        <v>0</v>
      </c>
      <c r="G57" s="166">
        <v>0</v>
      </c>
      <c r="H57" s="96">
        <v>0</v>
      </c>
      <c r="I57" s="96">
        <v>0</v>
      </c>
      <c r="J57" s="96">
        <f t="shared" si="1"/>
        <v>0</v>
      </c>
    </row>
    <row r="58" spans="1:10" ht="15" customHeight="1" x14ac:dyDescent="0.25">
      <c r="A58" s="13" t="s">
        <v>511</v>
      </c>
      <c r="B58" s="6" t="s">
        <v>340</v>
      </c>
      <c r="C58" s="96">
        <v>0</v>
      </c>
      <c r="D58" s="96">
        <v>0</v>
      </c>
      <c r="E58" s="96">
        <v>0</v>
      </c>
      <c r="F58" s="171">
        <f t="shared" si="0"/>
        <v>0</v>
      </c>
      <c r="G58" s="166">
        <v>0</v>
      </c>
      <c r="H58" s="96">
        <v>0</v>
      </c>
      <c r="I58" s="96">
        <v>0</v>
      </c>
      <c r="J58" s="96">
        <f t="shared" si="1"/>
        <v>0</v>
      </c>
    </row>
    <row r="59" spans="1:10" ht="15" customHeight="1" x14ac:dyDescent="0.25">
      <c r="A59" s="13" t="s">
        <v>341</v>
      </c>
      <c r="B59" s="6" t="s">
        <v>342</v>
      </c>
      <c r="C59" s="96">
        <v>0</v>
      </c>
      <c r="D59" s="96">
        <v>0</v>
      </c>
      <c r="E59" s="96">
        <v>0</v>
      </c>
      <c r="F59" s="171">
        <f t="shared" si="0"/>
        <v>0</v>
      </c>
      <c r="G59" s="166">
        <v>0</v>
      </c>
      <c r="H59" s="96">
        <v>0</v>
      </c>
      <c r="I59" s="96">
        <v>0</v>
      </c>
      <c r="J59" s="96">
        <f t="shared" si="1"/>
        <v>0</v>
      </c>
    </row>
    <row r="60" spans="1:10" ht="15" customHeight="1" x14ac:dyDescent="0.25">
      <c r="A60" s="13" t="s">
        <v>512</v>
      </c>
      <c r="B60" s="6" t="s">
        <v>343</v>
      </c>
      <c r="C60" s="96">
        <v>0</v>
      </c>
      <c r="D60" s="96">
        <v>0</v>
      </c>
      <c r="E60" s="96">
        <v>0</v>
      </c>
      <c r="F60" s="171">
        <f t="shared" si="0"/>
        <v>0</v>
      </c>
      <c r="G60" s="166">
        <v>0</v>
      </c>
      <c r="H60" s="96">
        <v>0</v>
      </c>
      <c r="I60" s="96">
        <v>0</v>
      </c>
      <c r="J60" s="96">
        <f t="shared" si="1"/>
        <v>0</v>
      </c>
    </row>
    <row r="61" spans="1:10" ht="15" customHeight="1" x14ac:dyDescent="0.25">
      <c r="A61" s="13" t="s">
        <v>344</v>
      </c>
      <c r="B61" s="6" t="s">
        <v>345</v>
      </c>
      <c r="C61" s="96">
        <v>0</v>
      </c>
      <c r="D61" s="96">
        <v>0</v>
      </c>
      <c r="E61" s="96">
        <v>0</v>
      </c>
      <c r="F61" s="171">
        <f t="shared" si="0"/>
        <v>0</v>
      </c>
      <c r="G61" s="166">
        <v>0</v>
      </c>
      <c r="H61" s="96">
        <v>0</v>
      </c>
      <c r="I61" s="96">
        <v>0</v>
      </c>
      <c r="J61" s="96">
        <f t="shared" si="1"/>
        <v>0</v>
      </c>
    </row>
    <row r="62" spans="1:10" s="99" customFormat="1" ht="15" customHeight="1" x14ac:dyDescent="0.25">
      <c r="A62" s="38" t="s">
        <v>533</v>
      </c>
      <c r="B62" s="49" t="s">
        <v>346</v>
      </c>
      <c r="C62" s="100">
        <f>SUM(C57:C61)</f>
        <v>0</v>
      </c>
      <c r="D62" s="100">
        <f t="shared" ref="D62:E62" si="16">SUM(D57:D61)</f>
        <v>0</v>
      </c>
      <c r="E62" s="100">
        <f t="shared" si="16"/>
        <v>0</v>
      </c>
      <c r="F62" s="172">
        <f t="shared" si="0"/>
        <v>0</v>
      </c>
      <c r="G62" s="167">
        <f>SUM(G57:G61)</f>
        <v>0</v>
      </c>
      <c r="H62" s="100">
        <f t="shared" ref="H62:I62" si="17">SUM(H57:H61)</f>
        <v>0</v>
      </c>
      <c r="I62" s="100">
        <f t="shared" si="17"/>
        <v>0</v>
      </c>
      <c r="J62" s="100">
        <f t="shared" si="1"/>
        <v>0</v>
      </c>
    </row>
    <row r="63" spans="1:10" ht="15" customHeight="1" x14ac:dyDescent="0.25">
      <c r="A63" s="13" t="s">
        <v>351</v>
      </c>
      <c r="B63" s="6" t="s">
        <v>352</v>
      </c>
      <c r="C63" s="96">
        <v>0</v>
      </c>
      <c r="D63" s="96">
        <v>0</v>
      </c>
      <c r="E63" s="96">
        <v>0</v>
      </c>
      <c r="F63" s="171">
        <f t="shared" si="0"/>
        <v>0</v>
      </c>
      <c r="G63" s="166">
        <v>0</v>
      </c>
      <c r="H63" s="96">
        <v>0</v>
      </c>
      <c r="I63" s="96">
        <v>0</v>
      </c>
      <c r="J63" s="96">
        <f t="shared" si="1"/>
        <v>0</v>
      </c>
    </row>
    <row r="64" spans="1:10" ht="15" customHeight="1" x14ac:dyDescent="0.25">
      <c r="A64" s="5" t="s">
        <v>515</v>
      </c>
      <c r="B64" s="6" t="s">
        <v>353</v>
      </c>
      <c r="C64" s="96">
        <v>0</v>
      </c>
      <c r="D64" s="96">
        <v>0</v>
      </c>
      <c r="E64" s="96">
        <v>0</v>
      </c>
      <c r="F64" s="171">
        <f t="shared" si="0"/>
        <v>0</v>
      </c>
      <c r="G64" s="166">
        <v>0</v>
      </c>
      <c r="H64" s="96">
        <v>0</v>
      </c>
      <c r="I64" s="96">
        <v>0</v>
      </c>
      <c r="J64" s="96">
        <f t="shared" si="1"/>
        <v>0</v>
      </c>
    </row>
    <row r="65" spans="1:10" ht="15" customHeight="1" x14ac:dyDescent="0.25">
      <c r="A65" s="13" t="s">
        <v>516</v>
      </c>
      <c r="B65" s="6" t="s">
        <v>354</v>
      </c>
      <c r="C65" s="96">
        <v>0</v>
      </c>
      <c r="D65" s="96">
        <v>0</v>
      </c>
      <c r="E65" s="96">
        <v>0</v>
      </c>
      <c r="F65" s="171">
        <f t="shared" si="0"/>
        <v>0</v>
      </c>
      <c r="G65" s="166">
        <v>0</v>
      </c>
      <c r="H65" s="96">
        <v>0</v>
      </c>
      <c r="I65" s="96">
        <v>0</v>
      </c>
      <c r="J65" s="96">
        <f t="shared" si="1"/>
        <v>0</v>
      </c>
    </row>
    <row r="66" spans="1:10" s="99" customFormat="1" ht="15" customHeight="1" x14ac:dyDescent="0.25">
      <c r="A66" s="38" t="s">
        <v>536</v>
      </c>
      <c r="B66" s="49" t="s">
        <v>355</v>
      </c>
      <c r="C66" s="100">
        <f>SUM(C63:C65)</f>
        <v>0</v>
      </c>
      <c r="D66" s="100">
        <f t="shared" ref="D66:E66" si="18">SUM(D63:D65)</f>
        <v>0</v>
      </c>
      <c r="E66" s="100">
        <f t="shared" si="18"/>
        <v>0</v>
      </c>
      <c r="F66" s="172">
        <f t="shared" si="0"/>
        <v>0</v>
      </c>
      <c r="G66" s="167">
        <f>SUM(G63:G65)</f>
        <v>0</v>
      </c>
      <c r="H66" s="100">
        <f t="shared" ref="H66:I66" si="19">SUM(H63:H65)</f>
        <v>0</v>
      </c>
      <c r="I66" s="100">
        <f t="shared" si="19"/>
        <v>0</v>
      </c>
      <c r="J66" s="100">
        <f t="shared" si="1"/>
        <v>0</v>
      </c>
    </row>
    <row r="67" spans="1:10" s="99" customFormat="1" ht="15" customHeight="1" x14ac:dyDescent="0.25">
      <c r="A67" s="58" t="s">
        <v>52</v>
      </c>
      <c r="B67" s="60"/>
      <c r="C67" s="100"/>
      <c r="D67" s="100"/>
      <c r="E67" s="100"/>
      <c r="F67" s="171">
        <f t="shared" si="0"/>
        <v>0</v>
      </c>
      <c r="G67" s="167"/>
      <c r="H67" s="100"/>
      <c r="I67" s="100"/>
      <c r="J67" s="96">
        <f t="shared" si="1"/>
        <v>0</v>
      </c>
    </row>
    <row r="68" spans="1:10" s="99" customFormat="1" ht="15.75" x14ac:dyDescent="0.25">
      <c r="A68" s="46" t="s">
        <v>535</v>
      </c>
      <c r="B68" s="34" t="s">
        <v>356</v>
      </c>
      <c r="C68" s="136">
        <f>C20+C34+C45+C49+C56+C62+C66</f>
        <v>23686</v>
      </c>
      <c r="D68" s="136">
        <f t="shared" ref="D68:E68" si="20">D20+D34+D45+D49+D56+D62+D66</f>
        <v>0</v>
      </c>
      <c r="E68" s="136">
        <f t="shared" si="20"/>
        <v>20</v>
      </c>
      <c r="F68" s="173">
        <f t="shared" si="0"/>
        <v>23706</v>
      </c>
      <c r="G68" s="168">
        <f>G20+G34+G45+G49+G56+G62+G66</f>
        <v>23780</v>
      </c>
      <c r="H68" s="136">
        <f t="shared" ref="H68:I68" si="21">H20+H34+H45+H49+H56+H62+H66</f>
        <v>0</v>
      </c>
      <c r="I68" s="136">
        <f t="shared" si="21"/>
        <v>20</v>
      </c>
      <c r="J68" s="136">
        <f t="shared" si="1"/>
        <v>23800</v>
      </c>
    </row>
    <row r="69" spans="1:10" s="99" customFormat="1" ht="15.75" x14ac:dyDescent="0.25">
      <c r="A69" s="102" t="s">
        <v>53</v>
      </c>
      <c r="B69" s="89"/>
      <c r="C69" s="100"/>
      <c r="D69" s="100"/>
      <c r="E69" s="100"/>
      <c r="F69" s="171">
        <f t="shared" si="0"/>
        <v>0</v>
      </c>
      <c r="G69" s="167"/>
      <c r="H69" s="100"/>
      <c r="I69" s="100"/>
      <c r="J69" s="96">
        <f t="shared" si="1"/>
        <v>0</v>
      </c>
    </row>
    <row r="70" spans="1:10" s="99" customFormat="1" ht="15.75" x14ac:dyDescent="0.25">
      <c r="A70" s="102" t="s">
        <v>54</v>
      </c>
      <c r="B70" s="89"/>
      <c r="C70" s="100"/>
      <c r="D70" s="100"/>
      <c r="E70" s="100"/>
      <c r="F70" s="171">
        <f t="shared" si="0"/>
        <v>0</v>
      </c>
      <c r="G70" s="167"/>
      <c r="H70" s="100"/>
      <c r="I70" s="100"/>
      <c r="J70" s="96">
        <f t="shared" si="1"/>
        <v>0</v>
      </c>
    </row>
    <row r="71" spans="1:10" x14ac:dyDescent="0.25">
      <c r="A71" s="36" t="s">
        <v>517</v>
      </c>
      <c r="B71" s="5" t="s">
        <v>357</v>
      </c>
      <c r="C71" s="96">
        <v>0</v>
      </c>
      <c r="D71" s="96">
        <v>0</v>
      </c>
      <c r="E71" s="96">
        <v>0</v>
      </c>
      <c r="F71" s="171">
        <f t="shared" si="0"/>
        <v>0</v>
      </c>
      <c r="G71" s="166">
        <v>0</v>
      </c>
      <c r="H71" s="96">
        <v>0</v>
      </c>
      <c r="I71" s="96">
        <v>0</v>
      </c>
      <c r="J71" s="96">
        <f t="shared" si="1"/>
        <v>0</v>
      </c>
    </row>
    <row r="72" spans="1:10" x14ac:dyDescent="0.25">
      <c r="A72" s="13" t="s">
        <v>358</v>
      </c>
      <c r="B72" s="5" t="s">
        <v>359</v>
      </c>
      <c r="C72" s="96">
        <v>0</v>
      </c>
      <c r="D72" s="96">
        <v>0</v>
      </c>
      <c r="E72" s="96">
        <v>0</v>
      </c>
      <c r="F72" s="171">
        <f t="shared" si="0"/>
        <v>0</v>
      </c>
      <c r="G72" s="166">
        <v>0</v>
      </c>
      <c r="H72" s="96">
        <v>0</v>
      </c>
      <c r="I72" s="96">
        <v>0</v>
      </c>
      <c r="J72" s="96">
        <f t="shared" si="1"/>
        <v>0</v>
      </c>
    </row>
    <row r="73" spans="1:10" x14ac:dyDescent="0.25">
      <c r="A73" s="36" t="s">
        <v>518</v>
      </c>
      <c r="B73" s="5" t="s">
        <v>360</v>
      </c>
      <c r="C73" s="96">
        <v>0</v>
      </c>
      <c r="D73" s="96">
        <v>0</v>
      </c>
      <c r="E73" s="96">
        <v>0</v>
      </c>
      <c r="F73" s="171">
        <f t="shared" ref="F73:F98" si="22">SUM(C73:E73)</f>
        <v>0</v>
      </c>
      <c r="G73" s="166">
        <v>0</v>
      </c>
      <c r="H73" s="96">
        <v>0</v>
      </c>
      <c r="I73" s="96">
        <v>0</v>
      </c>
      <c r="J73" s="96">
        <f t="shared" ref="J73:J98" si="23">SUM(G73:I73)</f>
        <v>0</v>
      </c>
    </row>
    <row r="74" spans="1:10" s="99" customFormat="1" x14ac:dyDescent="0.25">
      <c r="A74" s="15" t="s">
        <v>537</v>
      </c>
      <c r="B74" s="7" t="s">
        <v>361</v>
      </c>
      <c r="C74" s="100">
        <f>SUM(C71:C73)</f>
        <v>0</v>
      </c>
      <c r="D74" s="100">
        <f>SUM(D71:D73)</f>
        <v>0</v>
      </c>
      <c r="E74" s="100">
        <f>SUM(E71:E73)</f>
        <v>0</v>
      </c>
      <c r="F74" s="172">
        <f t="shared" si="22"/>
        <v>0</v>
      </c>
      <c r="G74" s="167">
        <f>SUM(G71:G73)</f>
        <v>0</v>
      </c>
      <c r="H74" s="100">
        <f>SUM(H71:H73)</f>
        <v>0</v>
      </c>
      <c r="I74" s="100">
        <f>SUM(I71:I73)</f>
        <v>0</v>
      </c>
      <c r="J74" s="100">
        <f t="shared" si="23"/>
        <v>0</v>
      </c>
    </row>
    <row r="75" spans="1:10" x14ac:dyDescent="0.25">
      <c r="A75" s="13" t="s">
        <v>519</v>
      </c>
      <c r="B75" s="5" t="s">
        <v>362</v>
      </c>
      <c r="C75" s="96">
        <v>0</v>
      </c>
      <c r="D75" s="96">
        <v>0</v>
      </c>
      <c r="E75" s="96">
        <v>0</v>
      </c>
      <c r="F75" s="171">
        <f t="shared" si="22"/>
        <v>0</v>
      </c>
      <c r="G75" s="166">
        <v>0</v>
      </c>
      <c r="H75" s="96">
        <v>0</v>
      </c>
      <c r="I75" s="96">
        <v>0</v>
      </c>
      <c r="J75" s="96">
        <f t="shared" si="23"/>
        <v>0</v>
      </c>
    </row>
    <row r="76" spans="1:10" x14ac:dyDescent="0.25">
      <c r="A76" s="36" t="s">
        <v>363</v>
      </c>
      <c r="B76" s="5" t="s">
        <v>364</v>
      </c>
      <c r="C76" s="96">
        <v>0</v>
      </c>
      <c r="D76" s="96">
        <v>0</v>
      </c>
      <c r="E76" s="96">
        <v>0</v>
      </c>
      <c r="F76" s="171">
        <f t="shared" si="22"/>
        <v>0</v>
      </c>
      <c r="G76" s="166">
        <v>0</v>
      </c>
      <c r="H76" s="96">
        <v>0</v>
      </c>
      <c r="I76" s="96">
        <v>0</v>
      </c>
      <c r="J76" s="96">
        <f t="shared" si="23"/>
        <v>0</v>
      </c>
    </row>
    <row r="77" spans="1:10" x14ac:dyDescent="0.25">
      <c r="A77" s="13" t="s">
        <v>520</v>
      </c>
      <c r="B77" s="5" t="s">
        <v>365</v>
      </c>
      <c r="C77" s="96">
        <v>0</v>
      </c>
      <c r="D77" s="96">
        <v>0</v>
      </c>
      <c r="E77" s="96">
        <v>0</v>
      </c>
      <c r="F77" s="171">
        <f t="shared" si="22"/>
        <v>0</v>
      </c>
      <c r="G77" s="166">
        <v>0</v>
      </c>
      <c r="H77" s="96">
        <v>0</v>
      </c>
      <c r="I77" s="96">
        <v>0</v>
      </c>
      <c r="J77" s="96">
        <f t="shared" si="23"/>
        <v>0</v>
      </c>
    </row>
    <row r="78" spans="1:10" x14ac:dyDescent="0.25">
      <c r="A78" s="36" t="s">
        <v>366</v>
      </c>
      <c r="B78" s="5" t="s">
        <v>367</v>
      </c>
      <c r="C78" s="96">
        <v>0</v>
      </c>
      <c r="D78" s="96">
        <v>0</v>
      </c>
      <c r="E78" s="96">
        <v>0</v>
      </c>
      <c r="F78" s="171">
        <f t="shared" si="22"/>
        <v>0</v>
      </c>
      <c r="G78" s="166">
        <v>0</v>
      </c>
      <c r="H78" s="96">
        <v>0</v>
      </c>
      <c r="I78" s="96">
        <v>0</v>
      </c>
      <c r="J78" s="96">
        <f t="shared" si="23"/>
        <v>0</v>
      </c>
    </row>
    <row r="79" spans="1:10" s="99" customFormat="1" x14ac:dyDescent="0.25">
      <c r="A79" s="14" t="s">
        <v>538</v>
      </c>
      <c r="B79" s="7" t="s">
        <v>368</v>
      </c>
      <c r="C79" s="100">
        <f>SUM(C75:C78)</f>
        <v>0</v>
      </c>
      <c r="D79" s="100">
        <f t="shared" ref="D79:E79" si="24">SUM(D75:D78)</f>
        <v>0</v>
      </c>
      <c r="E79" s="100">
        <f t="shared" si="24"/>
        <v>0</v>
      </c>
      <c r="F79" s="172">
        <f t="shared" si="22"/>
        <v>0</v>
      </c>
      <c r="G79" s="167">
        <f>SUM(G75:G78)</f>
        <v>0</v>
      </c>
      <c r="H79" s="100">
        <f t="shared" ref="H79:I79" si="25">SUM(H75:H78)</f>
        <v>0</v>
      </c>
      <c r="I79" s="100">
        <f t="shared" si="25"/>
        <v>0</v>
      </c>
      <c r="J79" s="100">
        <f t="shared" si="23"/>
        <v>0</v>
      </c>
    </row>
    <row r="80" spans="1:10" x14ac:dyDescent="0.25">
      <c r="A80" s="5" t="s">
        <v>648</v>
      </c>
      <c r="B80" s="5" t="s">
        <v>369</v>
      </c>
      <c r="C80" s="96">
        <v>3787</v>
      </c>
      <c r="D80" s="96">
        <v>0</v>
      </c>
      <c r="E80" s="96">
        <v>0</v>
      </c>
      <c r="F80" s="171">
        <f t="shared" si="22"/>
        <v>3787</v>
      </c>
      <c r="G80" s="175">
        <v>3903</v>
      </c>
      <c r="H80" s="96">
        <v>0</v>
      </c>
      <c r="I80" s="96">
        <v>0</v>
      </c>
      <c r="J80" s="96">
        <f t="shared" si="23"/>
        <v>3903</v>
      </c>
    </row>
    <row r="81" spans="1:10" x14ac:dyDescent="0.25">
      <c r="A81" s="5" t="s">
        <v>649</v>
      </c>
      <c r="B81" s="5" t="s">
        <v>369</v>
      </c>
      <c r="C81" s="96">
        <v>0</v>
      </c>
      <c r="D81" s="96">
        <v>0</v>
      </c>
      <c r="E81" s="96">
        <v>0</v>
      </c>
      <c r="F81" s="171">
        <f t="shared" si="22"/>
        <v>0</v>
      </c>
      <c r="G81" s="166">
        <v>0</v>
      </c>
      <c r="H81" s="96">
        <v>0</v>
      </c>
      <c r="I81" s="96">
        <v>0</v>
      </c>
      <c r="J81" s="96">
        <f t="shared" si="23"/>
        <v>0</v>
      </c>
    </row>
    <row r="82" spans="1:10" x14ac:dyDescent="0.25">
      <c r="A82" s="5" t="s">
        <v>646</v>
      </c>
      <c r="B82" s="5" t="s">
        <v>370</v>
      </c>
      <c r="C82" s="96">
        <v>0</v>
      </c>
      <c r="D82" s="96">
        <v>0</v>
      </c>
      <c r="E82" s="96">
        <v>0</v>
      </c>
      <c r="F82" s="171">
        <f t="shared" si="22"/>
        <v>0</v>
      </c>
      <c r="G82" s="166">
        <v>0</v>
      </c>
      <c r="H82" s="96">
        <v>0</v>
      </c>
      <c r="I82" s="96">
        <v>0</v>
      </c>
      <c r="J82" s="96">
        <f t="shared" si="23"/>
        <v>0</v>
      </c>
    </row>
    <row r="83" spans="1:10" x14ac:dyDescent="0.25">
      <c r="A83" s="5" t="s">
        <v>647</v>
      </c>
      <c r="B83" s="5" t="s">
        <v>370</v>
      </c>
      <c r="C83" s="96">
        <v>0</v>
      </c>
      <c r="D83" s="96">
        <v>0</v>
      </c>
      <c r="E83" s="96">
        <v>0</v>
      </c>
      <c r="F83" s="171">
        <f t="shared" si="22"/>
        <v>0</v>
      </c>
      <c r="G83" s="166">
        <v>0</v>
      </c>
      <c r="H83" s="96">
        <v>0</v>
      </c>
      <c r="I83" s="96">
        <v>0</v>
      </c>
      <c r="J83" s="96">
        <f t="shared" si="23"/>
        <v>0</v>
      </c>
    </row>
    <row r="84" spans="1:10" s="99" customFormat="1" x14ac:dyDescent="0.25">
      <c r="A84" s="7" t="s">
        <v>539</v>
      </c>
      <c r="B84" s="7" t="s">
        <v>371</v>
      </c>
      <c r="C84" s="100">
        <f>SUM(C80:C83)</f>
        <v>3787</v>
      </c>
      <c r="D84" s="100">
        <f>SUM(D80:D83)</f>
        <v>0</v>
      </c>
      <c r="E84" s="100">
        <f>SUM(E80:E83)</f>
        <v>0</v>
      </c>
      <c r="F84" s="172">
        <f t="shared" si="22"/>
        <v>3787</v>
      </c>
      <c r="G84" s="167">
        <f>SUM(G80:G83)</f>
        <v>3903</v>
      </c>
      <c r="H84" s="100">
        <f>SUM(H80:H83)</f>
        <v>0</v>
      </c>
      <c r="I84" s="100">
        <f>SUM(I80:I83)</f>
        <v>0</v>
      </c>
      <c r="J84" s="100">
        <f t="shared" si="23"/>
        <v>3903</v>
      </c>
    </row>
    <row r="85" spans="1:10" s="99" customFormat="1" x14ac:dyDescent="0.25">
      <c r="A85" s="14" t="s">
        <v>372</v>
      </c>
      <c r="B85" s="7" t="s">
        <v>373</v>
      </c>
      <c r="C85" s="100">
        <v>0</v>
      </c>
      <c r="D85" s="100">
        <v>0</v>
      </c>
      <c r="E85" s="100">
        <v>0</v>
      </c>
      <c r="F85" s="172">
        <f t="shared" si="22"/>
        <v>0</v>
      </c>
      <c r="G85" s="167">
        <v>0</v>
      </c>
      <c r="H85" s="100">
        <v>0</v>
      </c>
      <c r="I85" s="100">
        <v>0</v>
      </c>
      <c r="J85" s="100">
        <f t="shared" si="23"/>
        <v>0</v>
      </c>
    </row>
    <row r="86" spans="1:10" s="99" customFormat="1" x14ac:dyDescent="0.25">
      <c r="A86" s="14" t="s">
        <v>374</v>
      </c>
      <c r="B86" s="7" t="s">
        <v>375</v>
      </c>
      <c r="C86" s="100">
        <v>0</v>
      </c>
      <c r="D86" s="100">
        <v>0</v>
      </c>
      <c r="E86" s="100">
        <v>0</v>
      </c>
      <c r="F86" s="172">
        <f t="shared" si="22"/>
        <v>0</v>
      </c>
      <c r="G86" s="167">
        <v>0</v>
      </c>
      <c r="H86" s="100">
        <v>0</v>
      </c>
      <c r="I86" s="100">
        <v>0</v>
      </c>
      <c r="J86" s="100">
        <f t="shared" si="23"/>
        <v>0</v>
      </c>
    </row>
    <row r="87" spans="1:10" s="99" customFormat="1" x14ac:dyDescent="0.25">
      <c r="A87" s="14" t="s">
        <v>376</v>
      </c>
      <c r="B87" s="7" t="s">
        <v>377</v>
      </c>
      <c r="C87" s="100">
        <v>0</v>
      </c>
      <c r="D87" s="100">
        <v>0</v>
      </c>
      <c r="E87" s="100">
        <v>0</v>
      </c>
      <c r="F87" s="172">
        <f t="shared" si="22"/>
        <v>0</v>
      </c>
      <c r="G87" s="167">
        <v>0</v>
      </c>
      <c r="H87" s="100">
        <v>0</v>
      </c>
      <c r="I87" s="100">
        <v>0</v>
      </c>
      <c r="J87" s="100">
        <f t="shared" si="23"/>
        <v>0</v>
      </c>
    </row>
    <row r="88" spans="1:10" s="99" customFormat="1" x14ac:dyDescent="0.25">
      <c r="A88" s="14" t="s">
        <v>378</v>
      </c>
      <c r="B88" s="7" t="s">
        <v>379</v>
      </c>
      <c r="C88" s="100">
        <v>0</v>
      </c>
      <c r="D88" s="100">
        <v>0</v>
      </c>
      <c r="E88" s="100">
        <v>0</v>
      </c>
      <c r="F88" s="172">
        <f t="shared" si="22"/>
        <v>0</v>
      </c>
      <c r="G88" s="167">
        <v>0</v>
      </c>
      <c r="H88" s="100">
        <v>0</v>
      </c>
      <c r="I88" s="100">
        <v>0</v>
      </c>
      <c r="J88" s="100">
        <f t="shared" si="23"/>
        <v>0</v>
      </c>
    </row>
    <row r="89" spans="1:10" s="99" customFormat="1" x14ac:dyDescent="0.25">
      <c r="A89" s="15" t="s">
        <v>521</v>
      </c>
      <c r="B89" s="7" t="s">
        <v>380</v>
      </c>
      <c r="C89" s="100">
        <v>0</v>
      </c>
      <c r="D89" s="100">
        <v>0</v>
      </c>
      <c r="E89" s="100">
        <v>0</v>
      </c>
      <c r="F89" s="172">
        <f t="shared" si="22"/>
        <v>0</v>
      </c>
      <c r="G89" s="167">
        <v>0</v>
      </c>
      <c r="H89" s="100">
        <v>0</v>
      </c>
      <c r="I89" s="100">
        <v>0</v>
      </c>
      <c r="J89" s="100">
        <f t="shared" si="23"/>
        <v>0</v>
      </c>
    </row>
    <row r="90" spans="1:10" s="99" customFormat="1" ht="15.75" x14ac:dyDescent="0.25">
      <c r="A90" s="48" t="s">
        <v>540</v>
      </c>
      <c r="B90" s="38" t="s">
        <v>382</v>
      </c>
      <c r="C90" s="136">
        <f>C74+C79+C84+C85+C87+C88+C89</f>
        <v>3787</v>
      </c>
      <c r="D90" s="136">
        <f t="shared" ref="D90:E90" si="26">D74+D79+D84+D85+D87+D88+D89</f>
        <v>0</v>
      </c>
      <c r="E90" s="136">
        <f t="shared" si="26"/>
        <v>0</v>
      </c>
      <c r="F90" s="173">
        <f t="shared" si="22"/>
        <v>3787</v>
      </c>
      <c r="G90" s="168">
        <f>G74+G79+G84+G85+G87+G88+G89</f>
        <v>3903</v>
      </c>
      <c r="H90" s="136">
        <f t="shared" ref="H90:I90" si="27">H74+H79+H84+H85+H87+H88+H89</f>
        <v>0</v>
      </c>
      <c r="I90" s="136">
        <f t="shared" si="27"/>
        <v>0</v>
      </c>
      <c r="J90" s="136">
        <f t="shared" si="23"/>
        <v>3903</v>
      </c>
    </row>
    <row r="91" spans="1:10" x14ac:dyDescent="0.25">
      <c r="A91" s="13" t="s">
        <v>383</v>
      </c>
      <c r="B91" s="5" t="s">
        <v>384</v>
      </c>
      <c r="C91" s="96">
        <v>0</v>
      </c>
      <c r="D91" s="96">
        <v>0</v>
      </c>
      <c r="E91" s="96">
        <v>0</v>
      </c>
      <c r="F91" s="171">
        <f t="shared" si="22"/>
        <v>0</v>
      </c>
      <c r="G91" s="166">
        <v>0</v>
      </c>
      <c r="H91" s="96">
        <v>0</v>
      </c>
      <c r="I91" s="96">
        <v>0</v>
      </c>
      <c r="J91" s="96">
        <f t="shared" si="23"/>
        <v>0</v>
      </c>
    </row>
    <row r="92" spans="1:10" x14ac:dyDescent="0.25">
      <c r="A92" s="13" t="s">
        <v>385</v>
      </c>
      <c r="B92" s="5" t="s">
        <v>386</v>
      </c>
      <c r="C92" s="96">
        <v>0</v>
      </c>
      <c r="D92" s="96">
        <v>0</v>
      </c>
      <c r="E92" s="96">
        <v>0</v>
      </c>
      <c r="F92" s="171">
        <f t="shared" si="22"/>
        <v>0</v>
      </c>
      <c r="G92" s="166">
        <v>0</v>
      </c>
      <c r="H92" s="96">
        <v>0</v>
      </c>
      <c r="I92" s="96">
        <v>0</v>
      </c>
      <c r="J92" s="96">
        <f t="shared" si="23"/>
        <v>0</v>
      </c>
    </row>
    <row r="93" spans="1:10" x14ac:dyDescent="0.25">
      <c r="A93" s="36" t="s">
        <v>387</v>
      </c>
      <c r="B93" s="5" t="s">
        <v>388</v>
      </c>
      <c r="C93" s="96">
        <v>0</v>
      </c>
      <c r="D93" s="96">
        <v>0</v>
      </c>
      <c r="E93" s="96">
        <v>0</v>
      </c>
      <c r="F93" s="171">
        <f t="shared" si="22"/>
        <v>0</v>
      </c>
      <c r="G93" s="166">
        <v>0</v>
      </c>
      <c r="H93" s="96">
        <v>0</v>
      </c>
      <c r="I93" s="96">
        <v>0</v>
      </c>
      <c r="J93" s="96">
        <f t="shared" si="23"/>
        <v>0</v>
      </c>
    </row>
    <row r="94" spans="1:10" x14ac:dyDescent="0.25">
      <c r="A94" s="36" t="s">
        <v>522</v>
      </c>
      <c r="B94" s="5" t="s">
        <v>389</v>
      </c>
      <c r="C94" s="96">
        <v>0</v>
      </c>
      <c r="D94" s="96">
        <v>0</v>
      </c>
      <c r="E94" s="96">
        <v>0</v>
      </c>
      <c r="F94" s="171">
        <f t="shared" si="22"/>
        <v>0</v>
      </c>
      <c r="G94" s="166">
        <v>0</v>
      </c>
      <c r="H94" s="96">
        <v>0</v>
      </c>
      <c r="I94" s="96">
        <v>0</v>
      </c>
      <c r="J94" s="96">
        <f t="shared" si="23"/>
        <v>0</v>
      </c>
    </row>
    <row r="95" spans="1:10" s="99" customFormat="1" x14ac:dyDescent="0.25">
      <c r="A95" s="14" t="s">
        <v>541</v>
      </c>
      <c r="B95" s="7" t="s">
        <v>390</v>
      </c>
      <c r="C95" s="100">
        <f>SUM(C91:C94)</f>
        <v>0</v>
      </c>
      <c r="D95" s="100">
        <f t="shared" ref="D95:E95" si="28">SUM(D91:D94)</f>
        <v>0</v>
      </c>
      <c r="E95" s="100">
        <f t="shared" si="28"/>
        <v>0</v>
      </c>
      <c r="F95" s="172">
        <f t="shared" si="22"/>
        <v>0</v>
      </c>
      <c r="G95" s="167">
        <f>SUM(G91:G94)</f>
        <v>0</v>
      </c>
      <c r="H95" s="100">
        <f t="shared" ref="H95:I95" si="29">SUM(H91:H94)</f>
        <v>0</v>
      </c>
      <c r="I95" s="100">
        <f t="shared" si="29"/>
        <v>0</v>
      </c>
      <c r="J95" s="100">
        <f t="shared" si="23"/>
        <v>0</v>
      </c>
    </row>
    <row r="96" spans="1:10" s="99" customFormat="1" x14ac:dyDescent="0.25">
      <c r="A96" s="15" t="s">
        <v>391</v>
      </c>
      <c r="B96" s="7" t="s">
        <v>392</v>
      </c>
      <c r="C96" s="100">
        <v>0</v>
      </c>
      <c r="D96" s="100">
        <v>0</v>
      </c>
      <c r="E96" s="100">
        <v>0</v>
      </c>
      <c r="F96" s="172">
        <f t="shared" si="22"/>
        <v>0</v>
      </c>
      <c r="G96" s="167">
        <v>0</v>
      </c>
      <c r="H96" s="100">
        <v>0</v>
      </c>
      <c r="I96" s="100">
        <v>0</v>
      </c>
      <c r="J96" s="100">
        <f t="shared" si="23"/>
        <v>0</v>
      </c>
    </row>
    <row r="97" spans="1:10" s="99" customFormat="1" ht="15.75" x14ac:dyDescent="0.25">
      <c r="A97" s="39" t="s">
        <v>542</v>
      </c>
      <c r="B97" s="40" t="s">
        <v>393</v>
      </c>
      <c r="C97" s="136">
        <f>C90+C95+C96</f>
        <v>3787</v>
      </c>
      <c r="D97" s="136">
        <f t="shared" ref="D97:E97" si="30">D90+D95+D96</f>
        <v>0</v>
      </c>
      <c r="E97" s="136">
        <f t="shared" si="30"/>
        <v>0</v>
      </c>
      <c r="F97" s="173">
        <f t="shared" si="22"/>
        <v>3787</v>
      </c>
      <c r="G97" s="168">
        <f>G90+G95+G96</f>
        <v>3903</v>
      </c>
      <c r="H97" s="136">
        <f t="shared" ref="H97:I97" si="31">H90+H95+H96</f>
        <v>0</v>
      </c>
      <c r="I97" s="136">
        <f t="shared" si="31"/>
        <v>0</v>
      </c>
      <c r="J97" s="136">
        <f t="shared" si="23"/>
        <v>3903</v>
      </c>
    </row>
    <row r="98" spans="1:10" s="99" customFormat="1" ht="17.25" x14ac:dyDescent="0.3">
      <c r="A98" s="101" t="s">
        <v>524</v>
      </c>
      <c r="B98" s="101"/>
      <c r="C98" s="137">
        <f>C68+C97</f>
        <v>27473</v>
      </c>
      <c r="D98" s="137">
        <f t="shared" ref="D98:E98" si="32">D68+D97</f>
        <v>0</v>
      </c>
      <c r="E98" s="137">
        <f t="shared" si="32"/>
        <v>20</v>
      </c>
      <c r="F98" s="174">
        <f t="shared" si="22"/>
        <v>27493</v>
      </c>
      <c r="G98" s="169">
        <f>G68+G97</f>
        <v>27683</v>
      </c>
      <c r="H98" s="137">
        <f t="shared" ref="H98:I98" si="33">H68+H97</f>
        <v>0</v>
      </c>
      <c r="I98" s="137">
        <f t="shared" si="33"/>
        <v>20</v>
      </c>
      <c r="J98" s="149">
        <f t="shared" si="23"/>
        <v>27703</v>
      </c>
    </row>
  </sheetData>
  <mergeCells count="5"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ignoredErrors>
    <ignoredError sqref="C32:E3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E72" sqref="E72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38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82" t="s">
        <v>688</v>
      </c>
      <c r="B1" s="182"/>
      <c r="C1" s="182"/>
      <c r="D1" s="182"/>
      <c r="E1" s="182"/>
    </row>
    <row r="3" spans="1:5" ht="21.75" customHeight="1" x14ac:dyDescent="0.25">
      <c r="A3" s="178" t="s">
        <v>681</v>
      </c>
      <c r="B3" s="185"/>
      <c r="C3" s="185"/>
      <c r="D3" s="185"/>
      <c r="E3" s="185"/>
    </row>
    <row r="4" spans="1:5" ht="26.25" customHeight="1" x14ac:dyDescent="0.25">
      <c r="A4" s="181" t="s">
        <v>24</v>
      </c>
      <c r="B4" s="179"/>
      <c r="C4" s="179"/>
      <c r="D4" s="179"/>
      <c r="E4" s="179"/>
    </row>
    <row r="6" spans="1:5" ht="30" x14ac:dyDescent="0.3">
      <c r="A6" s="2" t="s">
        <v>93</v>
      </c>
      <c r="B6" s="3" t="s">
        <v>94</v>
      </c>
      <c r="C6" s="112" t="s">
        <v>1</v>
      </c>
      <c r="D6" s="114" t="s">
        <v>3</v>
      </c>
    </row>
    <row r="7" spans="1:5" x14ac:dyDescent="0.25">
      <c r="A7" s="26"/>
      <c r="B7" s="26"/>
      <c r="C7" s="96"/>
      <c r="D7" s="96"/>
    </row>
    <row r="8" spans="1:5" x14ac:dyDescent="0.25">
      <c r="A8" s="26"/>
      <c r="B8" s="26"/>
      <c r="C8" s="96"/>
      <c r="D8" s="96"/>
    </row>
    <row r="9" spans="1:5" x14ac:dyDescent="0.25">
      <c r="A9" s="26"/>
      <c r="B9" s="26"/>
      <c r="C9" s="96"/>
      <c r="D9" s="96"/>
    </row>
    <row r="10" spans="1:5" x14ac:dyDescent="0.25">
      <c r="A10" s="26"/>
      <c r="B10" s="26"/>
      <c r="C10" s="96"/>
      <c r="D10" s="96"/>
    </row>
    <row r="11" spans="1:5" x14ac:dyDescent="0.25">
      <c r="A11" s="13" t="s">
        <v>196</v>
      </c>
      <c r="B11" s="6" t="s">
        <v>197</v>
      </c>
      <c r="C11" s="96">
        <v>0</v>
      </c>
      <c r="D11" s="96">
        <v>0</v>
      </c>
    </row>
    <row r="12" spans="1:5" x14ac:dyDescent="0.25">
      <c r="A12" s="13"/>
      <c r="B12" s="6"/>
      <c r="C12" s="96"/>
      <c r="D12" s="96"/>
    </row>
    <row r="13" spans="1:5" x14ac:dyDescent="0.25">
      <c r="A13" s="13"/>
      <c r="B13" s="6"/>
      <c r="C13" s="96"/>
      <c r="D13" s="96"/>
    </row>
    <row r="14" spans="1:5" x14ac:dyDescent="0.25">
      <c r="A14" s="13"/>
      <c r="B14" s="6"/>
      <c r="C14" s="96"/>
      <c r="D14" s="96"/>
    </row>
    <row r="15" spans="1:5" x14ac:dyDescent="0.25">
      <c r="A15" s="13"/>
      <c r="B15" s="6"/>
      <c r="C15" s="96"/>
      <c r="D15" s="96"/>
    </row>
    <row r="16" spans="1:5" x14ac:dyDescent="0.25">
      <c r="A16" s="13" t="s">
        <v>436</v>
      </c>
      <c r="B16" s="6" t="s">
        <v>198</v>
      </c>
      <c r="C16" s="96">
        <v>0</v>
      </c>
      <c r="D16" s="96">
        <v>0</v>
      </c>
    </row>
    <row r="17" spans="1:4" x14ac:dyDescent="0.25">
      <c r="A17" s="13"/>
      <c r="B17" s="6"/>
      <c r="C17" s="96"/>
      <c r="D17" s="96"/>
    </row>
    <row r="18" spans="1:4" x14ac:dyDescent="0.25">
      <c r="A18" s="13"/>
      <c r="B18" s="6"/>
      <c r="C18" s="96"/>
      <c r="D18" s="96"/>
    </row>
    <row r="19" spans="1:4" x14ac:dyDescent="0.25">
      <c r="A19" s="13"/>
      <c r="B19" s="6"/>
      <c r="C19" s="96"/>
      <c r="D19" s="96"/>
    </row>
    <row r="20" spans="1:4" x14ac:dyDescent="0.25">
      <c r="A20" s="13"/>
      <c r="B20" s="6"/>
      <c r="C20" s="96"/>
      <c r="D20" s="96"/>
    </row>
    <row r="21" spans="1:4" x14ac:dyDescent="0.25">
      <c r="A21" s="5" t="s">
        <v>199</v>
      </c>
      <c r="B21" s="6" t="s">
        <v>200</v>
      </c>
      <c r="C21" s="96">
        <v>0</v>
      </c>
      <c r="D21" s="96">
        <v>0</v>
      </c>
    </row>
    <row r="22" spans="1:4" x14ac:dyDescent="0.25">
      <c r="A22" s="5"/>
      <c r="B22" s="6"/>
      <c r="C22" s="96"/>
      <c r="D22" s="96"/>
    </row>
    <row r="23" spans="1:4" x14ac:dyDescent="0.25">
      <c r="A23" s="5"/>
      <c r="B23" s="6"/>
      <c r="C23" s="96"/>
      <c r="D23" s="120"/>
    </row>
    <row r="24" spans="1:4" x14ac:dyDescent="0.25">
      <c r="A24" s="13" t="s">
        <v>201</v>
      </c>
      <c r="B24" s="6" t="s">
        <v>202</v>
      </c>
      <c r="C24" s="96">
        <v>200</v>
      </c>
      <c r="D24" s="122">
        <v>200</v>
      </c>
    </row>
    <row r="25" spans="1:4" x14ac:dyDescent="0.25">
      <c r="A25" s="13"/>
      <c r="B25" s="6"/>
      <c r="C25" s="96"/>
      <c r="D25" s="96"/>
    </row>
    <row r="26" spans="1:4" x14ac:dyDescent="0.25">
      <c r="A26" s="13"/>
      <c r="B26" s="6"/>
      <c r="C26" s="96"/>
      <c r="D26" s="96"/>
    </row>
    <row r="27" spans="1:4" x14ac:dyDescent="0.25">
      <c r="A27" s="13" t="s">
        <v>203</v>
      </c>
      <c r="B27" s="6" t="s">
        <v>204</v>
      </c>
      <c r="C27" s="96">
        <v>0</v>
      </c>
      <c r="D27" s="96">
        <v>0</v>
      </c>
    </row>
    <row r="28" spans="1:4" x14ac:dyDescent="0.25">
      <c r="A28" s="13"/>
      <c r="B28" s="6"/>
      <c r="C28" s="96"/>
      <c r="D28" s="96"/>
    </row>
    <row r="29" spans="1:4" x14ac:dyDescent="0.25">
      <c r="A29" s="13"/>
      <c r="B29" s="6"/>
      <c r="C29" s="96"/>
      <c r="D29" s="96"/>
    </row>
    <row r="30" spans="1:4" x14ac:dyDescent="0.25">
      <c r="A30" s="5" t="s">
        <v>205</v>
      </c>
      <c r="B30" s="6" t="s">
        <v>206</v>
      </c>
      <c r="C30" s="96">
        <v>0</v>
      </c>
      <c r="D30" s="96">
        <v>0</v>
      </c>
    </row>
    <row r="31" spans="1:4" x14ac:dyDescent="0.25">
      <c r="A31" s="5" t="s">
        <v>207</v>
      </c>
      <c r="B31" s="6" t="s">
        <v>208</v>
      </c>
      <c r="C31" s="122">
        <v>50</v>
      </c>
      <c r="D31" s="122">
        <v>50</v>
      </c>
    </row>
    <row r="32" spans="1:4" s="99" customFormat="1" ht="15.75" x14ac:dyDescent="0.25">
      <c r="A32" s="20" t="s">
        <v>437</v>
      </c>
      <c r="B32" s="9" t="s">
        <v>209</v>
      </c>
      <c r="C32" s="146">
        <v>250</v>
      </c>
      <c r="D32" s="146">
        <v>250</v>
      </c>
    </row>
    <row r="33" spans="1:4" ht="15.75" x14ac:dyDescent="0.25">
      <c r="A33" s="24"/>
      <c r="B33" s="8"/>
      <c r="C33" s="96"/>
      <c r="D33" s="96"/>
    </row>
    <row r="34" spans="1:4" ht="15.75" x14ac:dyDescent="0.25">
      <c r="A34" s="98"/>
      <c r="B34" s="8"/>
      <c r="C34" s="96"/>
      <c r="D34" s="96"/>
    </row>
    <row r="35" spans="1:4" ht="15.75" x14ac:dyDescent="0.25">
      <c r="A35" s="24"/>
      <c r="B35" s="8"/>
      <c r="C35" s="96"/>
      <c r="D35" s="96"/>
    </row>
    <row r="36" spans="1:4" ht="15.75" x14ac:dyDescent="0.25">
      <c r="A36" s="24"/>
      <c r="B36" s="8"/>
      <c r="C36" s="96"/>
      <c r="D36" s="96"/>
    </row>
    <row r="37" spans="1:4" x14ac:dyDescent="0.25">
      <c r="A37" s="13" t="s">
        <v>210</v>
      </c>
      <c r="B37" s="6" t="s">
        <v>211</v>
      </c>
      <c r="C37" s="122">
        <v>395</v>
      </c>
      <c r="D37" s="96">
        <v>395</v>
      </c>
    </row>
    <row r="38" spans="1:4" x14ac:dyDescent="0.25">
      <c r="A38" s="13"/>
      <c r="B38" s="6"/>
      <c r="C38" s="96"/>
      <c r="D38" s="96"/>
    </row>
    <row r="39" spans="1:4" x14ac:dyDescent="0.25">
      <c r="A39" s="13"/>
      <c r="B39" s="6"/>
      <c r="C39" s="96"/>
      <c r="D39" s="96"/>
    </row>
    <row r="40" spans="1:4" x14ac:dyDescent="0.25">
      <c r="A40" s="13"/>
      <c r="B40" s="6"/>
      <c r="C40" s="96"/>
      <c r="D40" s="96"/>
    </row>
    <row r="41" spans="1:4" x14ac:dyDescent="0.25">
      <c r="A41" s="13"/>
      <c r="B41" s="6"/>
      <c r="C41" s="96"/>
      <c r="D41" s="96"/>
    </row>
    <row r="42" spans="1:4" x14ac:dyDescent="0.25">
      <c r="A42" s="13" t="s">
        <v>212</v>
      </c>
      <c r="B42" s="6" t="s">
        <v>213</v>
      </c>
      <c r="C42" s="96">
        <v>0</v>
      </c>
      <c r="D42" s="96">
        <v>0</v>
      </c>
    </row>
    <row r="43" spans="1:4" x14ac:dyDescent="0.25">
      <c r="A43" s="13"/>
      <c r="B43" s="6"/>
      <c r="C43" s="96"/>
      <c r="D43" s="96"/>
    </row>
    <row r="44" spans="1:4" x14ac:dyDescent="0.25">
      <c r="A44" s="13"/>
      <c r="B44" s="6"/>
      <c r="C44" s="96"/>
      <c r="D44" s="96"/>
    </row>
    <row r="45" spans="1:4" x14ac:dyDescent="0.25">
      <c r="A45" s="13"/>
      <c r="B45" s="6"/>
      <c r="C45" s="96"/>
      <c r="D45" s="96"/>
    </row>
    <row r="46" spans="1:4" x14ac:dyDescent="0.25">
      <c r="A46" s="13"/>
      <c r="B46" s="6"/>
      <c r="C46" s="96"/>
      <c r="D46" s="96"/>
    </row>
    <row r="47" spans="1:4" x14ac:dyDescent="0.25">
      <c r="A47" s="13" t="s">
        <v>214</v>
      </c>
      <c r="B47" s="6" t="s">
        <v>215</v>
      </c>
      <c r="C47" s="96">
        <v>0</v>
      </c>
      <c r="D47" s="96">
        <v>0</v>
      </c>
    </row>
    <row r="48" spans="1:4" x14ac:dyDescent="0.25">
      <c r="A48" s="13" t="s">
        <v>216</v>
      </c>
      <c r="B48" s="6" t="s">
        <v>217</v>
      </c>
      <c r="C48" s="96">
        <v>105</v>
      </c>
      <c r="D48" s="96">
        <v>105</v>
      </c>
    </row>
    <row r="49" spans="1:5" s="99" customFormat="1" ht="15.75" x14ac:dyDescent="0.25">
      <c r="A49" s="20" t="s">
        <v>438</v>
      </c>
      <c r="B49" s="9" t="s">
        <v>218</v>
      </c>
      <c r="C49" s="136">
        <v>500</v>
      </c>
      <c r="D49" s="136">
        <v>500</v>
      </c>
    </row>
    <row r="52" spans="1:5" x14ac:dyDescent="0.25">
      <c r="A52" s="103" t="s">
        <v>651</v>
      </c>
      <c r="B52" s="103" t="s">
        <v>667</v>
      </c>
      <c r="C52" s="103" t="s">
        <v>652</v>
      </c>
      <c r="D52" s="103" t="s">
        <v>653</v>
      </c>
      <c r="E52" s="141" t="s">
        <v>654</v>
      </c>
    </row>
    <row r="53" spans="1:5" x14ac:dyDescent="0.25">
      <c r="A53" s="115"/>
      <c r="B53" s="115"/>
      <c r="C53" s="143"/>
      <c r="D53" s="143"/>
      <c r="E53" s="139"/>
    </row>
    <row r="54" spans="1:5" x14ac:dyDescent="0.25">
      <c r="A54" s="115"/>
      <c r="B54" s="115"/>
      <c r="C54" s="143"/>
      <c r="D54" s="143"/>
      <c r="E54" s="139"/>
    </row>
    <row r="55" spans="1:5" x14ac:dyDescent="0.25">
      <c r="A55" s="115"/>
      <c r="B55" s="115"/>
      <c r="C55" s="143"/>
      <c r="D55" s="143"/>
      <c r="E55" s="139"/>
    </row>
    <row r="56" spans="1:5" x14ac:dyDescent="0.25">
      <c r="A56" s="115"/>
      <c r="B56" s="115"/>
      <c r="C56" s="143"/>
      <c r="D56" s="143"/>
      <c r="E56" s="139"/>
    </row>
    <row r="57" spans="1:5" x14ac:dyDescent="0.25">
      <c r="A57" s="13" t="s">
        <v>196</v>
      </c>
      <c r="B57" s="6" t="s">
        <v>197</v>
      </c>
      <c r="C57" s="143">
        <v>0</v>
      </c>
      <c r="D57" s="143">
        <v>0</v>
      </c>
      <c r="E57" s="139">
        <v>0</v>
      </c>
    </row>
    <row r="58" spans="1:5" x14ac:dyDescent="0.25">
      <c r="A58" s="13"/>
      <c r="B58" s="6"/>
      <c r="C58" s="143"/>
      <c r="D58" s="143"/>
      <c r="E58" s="139"/>
    </row>
    <row r="59" spans="1:5" x14ac:dyDescent="0.25">
      <c r="A59" s="13"/>
      <c r="B59" s="6"/>
      <c r="C59" s="143"/>
      <c r="D59" s="143"/>
      <c r="E59" s="139"/>
    </row>
    <row r="60" spans="1:5" x14ac:dyDescent="0.25">
      <c r="A60" s="13"/>
      <c r="B60" s="6"/>
      <c r="C60" s="143"/>
      <c r="D60" s="143"/>
      <c r="E60" s="139"/>
    </row>
    <row r="61" spans="1:5" x14ac:dyDescent="0.25">
      <c r="A61" s="13"/>
      <c r="B61" s="6"/>
      <c r="C61" s="143"/>
      <c r="D61" s="143"/>
      <c r="E61" s="139"/>
    </row>
    <row r="62" spans="1:5" x14ac:dyDescent="0.25">
      <c r="A62" s="13" t="s">
        <v>436</v>
      </c>
      <c r="B62" s="6" t="s">
        <v>198</v>
      </c>
      <c r="C62" s="143">
        <v>0</v>
      </c>
      <c r="D62" s="143">
        <v>0</v>
      </c>
      <c r="E62" s="139">
        <v>0</v>
      </c>
    </row>
    <row r="63" spans="1:5" x14ac:dyDescent="0.25">
      <c r="A63" s="13"/>
      <c r="B63" s="6"/>
      <c r="C63" s="143"/>
      <c r="D63" s="143"/>
      <c r="E63" s="139"/>
    </row>
    <row r="64" spans="1:5" x14ac:dyDescent="0.25">
      <c r="A64" s="13"/>
      <c r="B64" s="6"/>
      <c r="C64" s="143"/>
      <c r="D64" s="143"/>
      <c r="E64" s="139"/>
    </row>
    <row r="65" spans="1:5" x14ac:dyDescent="0.25">
      <c r="A65" s="13"/>
      <c r="B65" s="6"/>
      <c r="C65" s="143"/>
      <c r="D65" s="143"/>
      <c r="E65" s="139"/>
    </row>
    <row r="66" spans="1:5" x14ac:dyDescent="0.25">
      <c r="A66" s="13"/>
      <c r="B66" s="6"/>
      <c r="C66" s="143"/>
      <c r="D66" s="143"/>
      <c r="E66" s="139"/>
    </row>
    <row r="67" spans="1:5" x14ac:dyDescent="0.25">
      <c r="A67" s="5" t="s">
        <v>199</v>
      </c>
      <c r="B67" s="6" t="s">
        <v>200</v>
      </c>
      <c r="C67" s="143">
        <v>0</v>
      </c>
      <c r="D67" s="143">
        <v>0</v>
      </c>
      <c r="E67" s="139">
        <v>0</v>
      </c>
    </row>
    <row r="68" spans="1:5" x14ac:dyDescent="0.25">
      <c r="A68" s="5"/>
      <c r="B68" s="6"/>
      <c r="C68" s="143"/>
      <c r="D68" s="143"/>
      <c r="E68" s="139"/>
    </row>
    <row r="69" spans="1:5" x14ac:dyDescent="0.25">
      <c r="A69" s="5"/>
      <c r="B69" s="6"/>
      <c r="C69" s="121"/>
      <c r="D69" s="121"/>
      <c r="E69" s="121"/>
    </row>
    <row r="70" spans="1:5" x14ac:dyDescent="0.25">
      <c r="A70" s="13" t="s">
        <v>201</v>
      </c>
      <c r="B70" s="6" t="s">
        <v>202</v>
      </c>
      <c r="C70" s="130">
        <v>200</v>
      </c>
      <c r="D70" s="130">
        <v>50</v>
      </c>
      <c r="E70" s="130">
        <v>250</v>
      </c>
    </row>
    <row r="71" spans="1:5" s="99" customFormat="1" ht="15.75" x14ac:dyDescent="0.25">
      <c r="A71" s="20" t="s">
        <v>437</v>
      </c>
      <c r="B71" s="9" t="s">
        <v>209</v>
      </c>
      <c r="C71" s="141">
        <v>200</v>
      </c>
      <c r="D71" s="141">
        <v>50</v>
      </c>
      <c r="E71" s="141">
        <v>250</v>
      </c>
    </row>
    <row r="72" spans="1:5" ht="15.75" x14ac:dyDescent="0.25">
      <c r="A72" s="24"/>
      <c r="B72" s="8"/>
      <c r="C72" s="143"/>
      <c r="D72" s="143"/>
      <c r="E72" s="139"/>
    </row>
    <row r="73" spans="1:5" ht="15.75" x14ac:dyDescent="0.25">
      <c r="A73" s="24"/>
      <c r="B73" s="8"/>
      <c r="C73" s="143"/>
      <c r="D73" s="143"/>
      <c r="E73" s="139"/>
    </row>
    <row r="74" spans="1:5" s="140" customFormat="1" x14ac:dyDescent="0.25">
      <c r="A74" s="13"/>
      <c r="B74" s="6"/>
      <c r="C74" s="143"/>
      <c r="D74" s="143"/>
      <c r="E74" s="139"/>
    </row>
    <row r="75" spans="1:5" ht="15.75" x14ac:dyDescent="0.25">
      <c r="A75" s="24"/>
      <c r="B75" s="8"/>
      <c r="C75" s="143"/>
      <c r="D75" s="143"/>
      <c r="E75" s="139"/>
    </row>
    <row r="76" spans="1:5" x14ac:dyDescent="0.25">
      <c r="A76" s="13" t="s">
        <v>210</v>
      </c>
      <c r="B76" s="6" t="s">
        <v>211</v>
      </c>
      <c r="C76" s="143">
        <v>395</v>
      </c>
      <c r="D76" s="143">
        <v>105</v>
      </c>
      <c r="E76" s="139">
        <v>500</v>
      </c>
    </row>
    <row r="77" spans="1:5" x14ac:dyDescent="0.25">
      <c r="A77" s="13"/>
      <c r="B77" s="6"/>
      <c r="C77" s="143"/>
      <c r="D77" s="143"/>
      <c r="E77" s="139"/>
    </row>
    <row r="78" spans="1:5" x14ac:dyDescent="0.25">
      <c r="A78" s="13"/>
      <c r="B78" s="6"/>
      <c r="C78" s="143"/>
      <c r="D78" s="143"/>
      <c r="E78" s="139"/>
    </row>
    <row r="79" spans="1:5" x14ac:dyDescent="0.25">
      <c r="A79" s="13"/>
      <c r="B79" s="6"/>
      <c r="C79" s="143"/>
      <c r="D79" s="143"/>
      <c r="E79" s="139"/>
    </row>
    <row r="80" spans="1:5" x14ac:dyDescent="0.25">
      <c r="A80" s="13"/>
      <c r="B80" s="6"/>
      <c r="C80" s="143"/>
      <c r="D80" s="143"/>
      <c r="E80" s="139"/>
    </row>
    <row r="81" spans="1:5" x14ac:dyDescent="0.25">
      <c r="A81" s="13" t="s">
        <v>212</v>
      </c>
      <c r="B81" s="6" t="s">
        <v>213</v>
      </c>
      <c r="C81" s="143">
        <v>0</v>
      </c>
      <c r="D81" s="143">
        <v>0</v>
      </c>
      <c r="E81" s="139">
        <v>0</v>
      </c>
    </row>
    <row r="82" spans="1:5" x14ac:dyDescent="0.25">
      <c r="A82" s="13"/>
      <c r="B82" s="6"/>
      <c r="C82" s="143"/>
      <c r="D82" s="143"/>
      <c r="E82" s="139"/>
    </row>
    <row r="83" spans="1:5" x14ac:dyDescent="0.25">
      <c r="A83" s="13"/>
      <c r="B83" s="6"/>
      <c r="C83" s="143"/>
      <c r="D83" s="143"/>
      <c r="E83" s="139"/>
    </row>
    <row r="84" spans="1:5" x14ac:dyDescent="0.25">
      <c r="A84" s="13"/>
      <c r="B84" s="6"/>
      <c r="C84" s="143"/>
      <c r="D84" s="143"/>
      <c r="E84" s="139"/>
    </row>
    <row r="85" spans="1:5" x14ac:dyDescent="0.25">
      <c r="A85" s="13"/>
      <c r="B85" s="6"/>
      <c r="C85" s="143"/>
      <c r="D85" s="143"/>
      <c r="E85" s="139"/>
    </row>
    <row r="86" spans="1:5" x14ac:dyDescent="0.25">
      <c r="A86" s="13" t="s">
        <v>214</v>
      </c>
      <c r="B86" s="6" t="s">
        <v>215</v>
      </c>
      <c r="C86" s="143">
        <v>0</v>
      </c>
      <c r="D86" s="143">
        <v>0</v>
      </c>
      <c r="E86" s="139">
        <v>0</v>
      </c>
    </row>
    <row r="87" spans="1:5" s="99" customFormat="1" ht="15.75" x14ac:dyDescent="0.25">
      <c r="A87" s="20" t="s">
        <v>438</v>
      </c>
      <c r="B87" s="9" t="s">
        <v>218</v>
      </c>
      <c r="C87" s="144">
        <v>395</v>
      </c>
      <c r="D87" s="144">
        <v>105</v>
      </c>
      <c r="E87" s="142">
        <v>500</v>
      </c>
    </row>
    <row r="88" spans="1:5" x14ac:dyDescent="0.25">
      <c r="A88" s="97"/>
      <c r="B88" s="97"/>
      <c r="C88" s="97"/>
      <c r="D88" s="97"/>
    </row>
    <row r="89" spans="1:5" x14ac:dyDescent="0.25">
      <c r="A89" s="97"/>
      <c r="B89" s="97"/>
      <c r="C89" s="97"/>
      <c r="D89" s="97"/>
    </row>
    <row r="90" spans="1:5" x14ac:dyDescent="0.25">
      <c r="A90" s="97"/>
      <c r="B90" s="97"/>
      <c r="C90" s="97"/>
      <c r="D90" s="97"/>
    </row>
    <row r="91" spans="1:5" x14ac:dyDescent="0.25">
      <c r="A91" s="97"/>
      <c r="B91" s="97"/>
      <c r="C91" s="97"/>
      <c r="D91" s="97"/>
    </row>
    <row r="92" spans="1:5" x14ac:dyDescent="0.25">
      <c r="A92" s="97"/>
      <c r="B92" s="97"/>
      <c r="C92" s="97"/>
      <c r="D92" s="97"/>
    </row>
    <row r="93" spans="1:5" x14ac:dyDescent="0.25">
      <c r="A93" s="97"/>
      <c r="B93" s="97"/>
      <c r="C93" s="97"/>
      <c r="D93" s="97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H14" sqref="F14:H14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C1" s="182" t="s">
        <v>689</v>
      </c>
      <c r="D1" s="182"/>
      <c r="E1" s="182"/>
    </row>
    <row r="3" spans="1:5" ht="25.5" customHeight="1" x14ac:dyDescent="0.25">
      <c r="A3" s="178" t="s">
        <v>681</v>
      </c>
      <c r="B3" s="185"/>
      <c r="C3" s="185"/>
      <c r="D3" s="185"/>
      <c r="E3" s="185"/>
    </row>
    <row r="4" spans="1:5" ht="23.25" customHeight="1" x14ac:dyDescent="0.25">
      <c r="A4" s="191" t="s">
        <v>598</v>
      </c>
      <c r="B4" s="192"/>
      <c r="C4" s="192"/>
      <c r="D4" s="192"/>
      <c r="E4" s="192"/>
    </row>
    <row r="5" spans="1:5" x14ac:dyDescent="0.25">
      <c r="A5" s="1"/>
    </row>
    <row r="6" spans="1:5" x14ac:dyDescent="0.25">
      <c r="A6" s="1"/>
    </row>
    <row r="7" spans="1:5" ht="51" customHeight="1" x14ac:dyDescent="0.25">
      <c r="A7" s="55" t="s">
        <v>597</v>
      </c>
      <c r="B7" s="56" t="s">
        <v>644</v>
      </c>
      <c r="C7" s="56" t="s">
        <v>645</v>
      </c>
      <c r="D7" s="56" t="s">
        <v>645</v>
      </c>
      <c r="E7" s="66" t="s">
        <v>3</v>
      </c>
    </row>
    <row r="8" spans="1:5" ht="15" customHeight="1" x14ac:dyDescent="0.25">
      <c r="A8" s="56" t="s">
        <v>571</v>
      </c>
      <c r="B8" s="57"/>
      <c r="C8" s="57"/>
      <c r="D8" s="57"/>
      <c r="E8" s="26">
        <f>SUM(B8:D8)</f>
        <v>0</v>
      </c>
    </row>
    <row r="9" spans="1:5" ht="15" customHeight="1" x14ac:dyDescent="0.25">
      <c r="A9" s="56" t="s">
        <v>572</v>
      </c>
      <c r="B9" s="57"/>
      <c r="C9" s="57"/>
      <c r="D9" s="57"/>
      <c r="E9" s="26">
        <f t="shared" ref="E9:E34" si="0">SUM(B9:D9)</f>
        <v>0</v>
      </c>
    </row>
    <row r="10" spans="1:5" ht="15" customHeight="1" x14ac:dyDescent="0.25">
      <c r="A10" s="56" t="s">
        <v>573</v>
      </c>
      <c r="B10" s="57"/>
      <c r="C10" s="57"/>
      <c r="D10" s="57"/>
      <c r="E10" s="26">
        <f t="shared" si="0"/>
        <v>0</v>
      </c>
    </row>
    <row r="11" spans="1:5" ht="15" customHeight="1" x14ac:dyDescent="0.25">
      <c r="A11" s="56" t="s">
        <v>574</v>
      </c>
      <c r="B11" s="57"/>
      <c r="C11" s="57"/>
      <c r="D11" s="57"/>
      <c r="E11" s="26">
        <f t="shared" si="0"/>
        <v>0</v>
      </c>
    </row>
    <row r="12" spans="1:5" s="99" customFormat="1" ht="15" customHeight="1" x14ac:dyDescent="0.25">
      <c r="A12" s="55" t="s">
        <v>592</v>
      </c>
      <c r="B12" s="104">
        <f>SUM(B8:B11)</f>
        <v>0</v>
      </c>
      <c r="C12" s="104">
        <f>SUM(C8:C11)</f>
        <v>0</v>
      </c>
      <c r="D12" s="104">
        <f>SUM(D8:D11)</f>
        <v>0</v>
      </c>
      <c r="E12" s="105">
        <f t="shared" si="0"/>
        <v>0</v>
      </c>
    </row>
    <row r="13" spans="1:5" ht="15" customHeight="1" x14ac:dyDescent="0.25">
      <c r="A13" s="56" t="s">
        <v>575</v>
      </c>
      <c r="B13" s="57"/>
      <c r="C13" s="57"/>
      <c r="D13" s="57"/>
      <c r="E13" s="26">
        <f t="shared" si="0"/>
        <v>0</v>
      </c>
    </row>
    <row r="14" spans="1:5" ht="33" customHeight="1" x14ac:dyDescent="0.25">
      <c r="A14" s="56" t="s">
        <v>576</v>
      </c>
      <c r="B14" s="57"/>
      <c r="C14" s="57"/>
      <c r="D14" s="57"/>
      <c r="E14" s="26">
        <f t="shared" si="0"/>
        <v>0</v>
      </c>
    </row>
    <row r="15" spans="1:5" ht="15" customHeight="1" x14ac:dyDescent="0.25">
      <c r="A15" s="56" t="s">
        <v>577</v>
      </c>
      <c r="B15" s="57"/>
      <c r="C15" s="57"/>
      <c r="D15" s="57"/>
      <c r="E15" s="26">
        <f t="shared" si="0"/>
        <v>0</v>
      </c>
    </row>
    <row r="16" spans="1:5" ht="15" customHeight="1" x14ac:dyDescent="0.25">
      <c r="A16" s="56" t="s">
        <v>578</v>
      </c>
      <c r="B16" s="57"/>
      <c r="C16" s="57"/>
      <c r="D16" s="57"/>
      <c r="E16" s="26">
        <f t="shared" si="0"/>
        <v>0</v>
      </c>
    </row>
    <row r="17" spans="1:5" ht="15" customHeight="1" x14ac:dyDescent="0.25">
      <c r="A17" s="56" t="s">
        <v>579</v>
      </c>
      <c r="B17" s="57">
        <v>1</v>
      </c>
      <c r="C17" s="57"/>
      <c r="D17" s="57"/>
      <c r="E17" s="26">
        <f t="shared" si="0"/>
        <v>1</v>
      </c>
    </row>
    <row r="18" spans="1:5" ht="15" customHeight="1" x14ac:dyDescent="0.25">
      <c r="A18" s="56" t="s">
        <v>580</v>
      </c>
      <c r="B18" s="57"/>
      <c r="C18" s="57"/>
      <c r="D18" s="57"/>
      <c r="E18" s="26">
        <f t="shared" si="0"/>
        <v>0</v>
      </c>
    </row>
    <row r="19" spans="1:5" ht="15" customHeight="1" x14ac:dyDescent="0.25">
      <c r="A19" s="56" t="s">
        <v>581</v>
      </c>
      <c r="B19" s="57"/>
      <c r="C19" s="57"/>
      <c r="D19" s="57"/>
      <c r="E19" s="26">
        <f t="shared" si="0"/>
        <v>0</v>
      </c>
    </row>
    <row r="20" spans="1:5" s="99" customFormat="1" ht="15" customHeight="1" x14ac:dyDescent="0.25">
      <c r="A20" s="55" t="s">
        <v>593</v>
      </c>
      <c r="B20" s="104">
        <f>SUM(B13:B19)</f>
        <v>1</v>
      </c>
      <c r="C20" s="104">
        <f>SUM(C13:C19)</f>
        <v>0</v>
      </c>
      <c r="D20" s="104">
        <f>SUM(D13:D19)</f>
        <v>0</v>
      </c>
      <c r="E20" s="105">
        <f t="shared" si="0"/>
        <v>1</v>
      </c>
    </row>
    <row r="21" spans="1:5" ht="15" customHeight="1" x14ac:dyDescent="0.25">
      <c r="A21" s="56" t="s">
        <v>582</v>
      </c>
      <c r="B21" s="57">
        <v>1</v>
      </c>
      <c r="C21" s="57"/>
      <c r="D21" s="57"/>
      <c r="E21" s="26">
        <f t="shared" si="0"/>
        <v>1</v>
      </c>
    </row>
    <row r="22" spans="1:5" ht="15" customHeight="1" x14ac:dyDescent="0.25">
      <c r="A22" s="56" t="s">
        <v>583</v>
      </c>
      <c r="B22" s="57"/>
      <c r="C22" s="57"/>
      <c r="D22" s="57"/>
      <c r="E22" s="26">
        <f t="shared" si="0"/>
        <v>0</v>
      </c>
    </row>
    <row r="23" spans="1:5" ht="15" customHeight="1" x14ac:dyDescent="0.25">
      <c r="A23" s="56" t="s">
        <v>584</v>
      </c>
      <c r="B23" s="57">
        <v>4</v>
      </c>
      <c r="C23" s="57"/>
      <c r="D23" s="57"/>
      <c r="E23" s="26">
        <f t="shared" si="0"/>
        <v>4</v>
      </c>
    </row>
    <row r="24" spans="1:5" s="99" customFormat="1" ht="15" customHeight="1" x14ac:dyDescent="0.25">
      <c r="A24" s="55" t="s">
        <v>594</v>
      </c>
      <c r="B24" s="104">
        <f>SUM(B21:B23)</f>
        <v>5</v>
      </c>
      <c r="C24" s="104">
        <f>SUM(C21:C23)</f>
        <v>0</v>
      </c>
      <c r="D24" s="104">
        <f>SUM(D21:D23)</f>
        <v>0</v>
      </c>
      <c r="E24" s="105">
        <f t="shared" si="0"/>
        <v>5</v>
      </c>
    </row>
    <row r="25" spans="1:5" ht="15" customHeight="1" x14ac:dyDescent="0.25">
      <c r="A25" s="56" t="s">
        <v>585</v>
      </c>
      <c r="B25" s="57">
        <v>1</v>
      </c>
      <c r="C25" s="57"/>
      <c r="D25" s="57"/>
      <c r="E25" s="26">
        <f t="shared" si="0"/>
        <v>1</v>
      </c>
    </row>
    <row r="26" spans="1:5" ht="15" customHeight="1" x14ac:dyDescent="0.25">
      <c r="A26" s="56" t="s">
        <v>586</v>
      </c>
      <c r="B26" s="57">
        <v>3</v>
      </c>
      <c r="C26" s="57"/>
      <c r="D26" s="57"/>
      <c r="E26" s="26">
        <f t="shared" si="0"/>
        <v>3</v>
      </c>
    </row>
    <row r="27" spans="1:5" ht="15" customHeight="1" x14ac:dyDescent="0.25">
      <c r="A27" s="56" t="s">
        <v>587</v>
      </c>
      <c r="B27" s="57">
        <v>1</v>
      </c>
      <c r="C27" s="57"/>
      <c r="D27" s="57"/>
      <c r="E27" s="26">
        <f t="shared" si="0"/>
        <v>1</v>
      </c>
    </row>
    <row r="28" spans="1:5" s="99" customFormat="1" ht="15" customHeight="1" x14ac:dyDescent="0.25">
      <c r="A28" s="55" t="s">
        <v>595</v>
      </c>
      <c r="B28" s="104">
        <f>SUM(B25:B27)</f>
        <v>5</v>
      </c>
      <c r="C28" s="104">
        <f>SUM(C25:C27)</f>
        <v>0</v>
      </c>
      <c r="D28" s="104">
        <f>SUM(D25:D27)</f>
        <v>0</v>
      </c>
      <c r="E28" s="105">
        <f t="shared" si="0"/>
        <v>5</v>
      </c>
    </row>
    <row r="29" spans="1:5" s="99" customFormat="1" ht="37.5" customHeight="1" x14ac:dyDescent="0.25">
      <c r="A29" s="55" t="s">
        <v>596</v>
      </c>
      <c r="B29" s="75">
        <f>SUM(B28,B24,B20,B12)</f>
        <v>11</v>
      </c>
      <c r="C29" s="50">
        <f>SUM(C28,C24,C20,C12)</f>
        <v>0</v>
      </c>
      <c r="D29" s="50">
        <f>SUM(D28,D24,D20,D12)</f>
        <v>0</v>
      </c>
      <c r="E29" s="105">
        <f t="shared" si="0"/>
        <v>11</v>
      </c>
    </row>
    <row r="30" spans="1:5" ht="30" customHeight="1" x14ac:dyDescent="0.25">
      <c r="A30" s="56" t="s">
        <v>588</v>
      </c>
      <c r="B30" s="57"/>
      <c r="C30" s="57"/>
      <c r="D30" s="57"/>
      <c r="E30" s="26">
        <f t="shared" si="0"/>
        <v>0</v>
      </c>
    </row>
    <row r="31" spans="1:5" ht="32.25" customHeight="1" x14ac:dyDescent="0.25">
      <c r="A31" s="56" t="s">
        <v>589</v>
      </c>
      <c r="B31" s="57"/>
      <c r="C31" s="57"/>
      <c r="D31" s="57"/>
      <c r="E31" s="26">
        <f t="shared" si="0"/>
        <v>0</v>
      </c>
    </row>
    <row r="32" spans="1:5" ht="33.75" customHeight="1" x14ac:dyDescent="0.25">
      <c r="A32" s="56" t="s">
        <v>590</v>
      </c>
      <c r="B32" s="57"/>
      <c r="C32" s="57"/>
      <c r="D32" s="57"/>
      <c r="E32" s="26">
        <f t="shared" si="0"/>
        <v>0</v>
      </c>
    </row>
    <row r="33" spans="1:5" ht="18.75" customHeight="1" x14ac:dyDescent="0.25">
      <c r="A33" s="56" t="s">
        <v>591</v>
      </c>
      <c r="B33" s="57"/>
      <c r="C33" s="57"/>
      <c r="D33" s="57"/>
      <c r="E33" s="26">
        <f t="shared" si="0"/>
        <v>0</v>
      </c>
    </row>
    <row r="34" spans="1:5" s="99" customFormat="1" ht="33" customHeight="1" x14ac:dyDescent="0.25">
      <c r="A34" s="55" t="s">
        <v>55</v>
      </c>
      <c r="B34" s="104">
        <f>SUM(B30:B33)</f>
        <v>0</v>
      </c>
      <c r="C34" s="104">
        <f>SUM(C30:C33)</f>
        <v>0</v>
      </c>
      <c r="D34" s="104">
        <f>SUM(D30:D33)</f>
        <v>0</v>
      </c>
      <c r="E34" s="105">
        <f t="shared" si="0"/>
        <v>0</v>
      </c>
    </row>
    <row r="35" spans="1:5" x14ac:dyDescent="0.25">
      <c r="A35" s="188"/>
      <c r="B35" s="189"/>
      <c r="C35" s="189"/>
      <c r="D35" s="189"/>
    </row>
    <row r="36" spans="1:5" x14ac:dyDescent="0.25">
      <c r="A36" s="190"/>
      <c r="B36" s="189"/>
      <c r="C36" s="189"/>
      <c r="D36" s="189"/>
    </row>
  </sheetData>
  <mergeCells count="5">
    <mergeCell ref="A35:D35"/>
    <mergeCell ref="A36:D36"/>
    <mergeCell ref="A3:E3"/>
    <mergeCell ref="A4:E4"/>
    <mergeCell ref="C1:E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activeCell="A8" sqref="A8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182" t="s">
        <v>690</v>
      </c>
      <c r="B1" s="182"/>
    </row>
    <row r="3" spans="1:7" ht="27" customHeight="1" x14ac:dyDescent="0.25">
      <c r="A3" s="178" t="s">
        <v>681</v>
      </c>
      <c r="B3" s="185"/>
    </row>
    <row r="4" spans="1:7" ht="71.25" customHeight="1" x14ac:dyDescent="0.25">
      <c r="A4" s="191" t="s">
        <v>30</v>
      </c>
      <c r="B4" s="191"/>
      <c r="C4" s="68"/>
      <c r="D4" s="68"/>
      <c r="E4" s="68"/>
      <c r="F4" s="68"/>
      <c r="G4" s="68"/>
    </row>
    <row r="5" spans="1:7" ht="24" customHeight="1" x14ac:dyDescent="0.25">
      <c r="A5" s="64"/>
      <c r="B5" s="64"/>
      <c r="C5" s="68"/>
      <c r="D5" s="68"/>
      <c r="E5" s="68"/>
      <c r="F5" s="68"/>
      <c r="G5" s="68"/>
    </row>
    <row r="6" spans="1:7" ht="22.5" customHeight="1" x14ac:dyDescent="0.25">
      <c r="A6" s="4" t="s">
        <v>1</v>
      </c>
    </row>
    <row r="7" spans="1:7" ht="18" x14ac:dyDescent="0.25">
      <c r="A7" s="43" t="s">
        <v>4</v>
      </c>
      <c r="B7" s="42" t="s">
        <v>10</v>
      </c>
    </row>
    <row r="8" spans="1:7" x14ac:dyDescent="0.25">
      <c r="A8" s="41" t="s">
        <v>75</v>
      </c>
      <c r="B8" s="41"/>
    </row>
    <row r="9" spans="1:7" x14ac:dyDescent="0.25">
      <c r="A9" s="69" t="s">
        <v>76</v>
      </c>
      <c r="B9" s="41"/>
    </row>
    <row r="10" spans="1:7" x14ac:dyDescent="0.25">
      <c r="A10" s="41" t="s">
        <v>77</v>
      </c>
      <c r="B10" s="123"/>
    </row>
    <row r="11" spans="1:7" x14ac:dyDescent="0.25">
      <c r="A11" s="41" t="s">
        <v>78</v>
      </c>
      <c r="B11" s="123"/>
    </row>
    <row r="12" spans="1:7" x14ac:dyDescent="0.25">
      <c r="A12" s="41" t="s">
        <v>79</v>
      </c>
      <c r="B12" s="123"/>
    </row>
    <row r="13" spans="1:7" x14ac:dyDescent="0.25">
      <c r="A13" s="41" t="s">
        <v>80</v>
      </c>
      <c r="B13" s="123"/>
    </row>
    <row r="14" spans="1:7" x14ac:dyDescent="0.25">
      <c r="A14" s="41" t="s">
        <v>81</v>
      </c>
      <c r="B14" s="123"/>
    </row>
    <row r="15" spans="1:7" x14ac:dyDescent="0.25">
      <c r="A15" s="41" t="s">
        <v>82</v>
      </c>
      <c r="B15" s="123"/>
    </row>
    <row r="16" spans="1:7" s="99" customFormat="1" x14ac:dyDescent="0.25">
      <c r="A16" s="106" t="s">
        <v>13</v>
      </c>
      <c r="B16" s="124"/>
    </row>
    <row r="17" spans="1:2" ht="30" x14ac:dyDescent="0.25">
      <c r="A17" s="70" t="s">
        <v>5</v>
      </c>
      <c r="B17" s="123"/>
    </row>
    <row r="18" spans="1:2" ht="30" x14ac:dyDescent="0.25">
      <c r="A18" s="70" t="s">
        <v>6</v>
      </c>
      <c r="B18" s="123"/>
    </row>
    <row r="19" spans="1:2" x14ac:dyDescent="0.25">
      <c r="A19" s="71" t="s">
        <v>7</v>
      </c>
      <c r="B19" s="41"/>
    </row>
    <row r="20" spans="1:2" x14ac:dyDescent="0.25">
      <c r="A20" s="71" t="s">
        <v>8</v>
      </c>
      <c r="B20" s="41"/>
    </row>
    <row r="21" spans="1:2" x14ac:dyDescent="0.25">
      <c r="A21" s="41" t="s">
        <v>11</v>
      </c>
      <c r="B21" s="41"/>
    </row>
    <row r="22" spans="1:2" s="99" customFormat="1" x14ac:dyDescent="0.25">
      <c r="A22" s="48" t="s">
        <v>9</v>
      </c>
      <c r="B22" s="103"/>
    </row>
    <row r="23" spans="1:2" s="99" customFormat="1" ht="31.5" x14ac:dyDescent="0.25">
      <c r="A23" s="72" t="s">
        <v>12</v>
      </c>
      <c r="B23" s="23"/>
    </row>
    <row r="24" spans="1:2" s="99" customFormat="1" ht="15.75" x14ac:dyDescent="0.25">
      <c r="A24" s="101" t="s">
        <v>568</v>
      </c>
      <c r="B24" s="101"/>
    </row>
    <row r="27" spans="1:2" ht="18" x14ac:dyDescent="0.25">
      <c r="A27" s="43" t="s">
        <v>4</v>
      </c>
      <c r="B27" s="42" t="s">
        <v>10</v>
      </c>
    </row>
    <row r="28" spans="1:2" x14ac:dyDescent="0.25">
      <c r="A28" s="41" t="s">
        <v>75</v>
      </c>
      <c r="B28" s="41"/>
    </row>
    <row r="29" spans="1:2" x14ac:dyDescent="0.25">
      <c r="A29" s="69" t="s">
        <v>76</v>
      </c>
      <c r="B29" s="41"/>
    </row>
    <row r="30" spans="1:2" x14ac:dyDescent="0.25">
      <c r="A30" s="41" t="s">
        <v>77</v>
      </c>
      <c r="B30" s="41"/>
    </row>
    <row r="31" spans="1:2" x14ac:dyDescent="0.25">
      <c r="A31" s="41" t="s">
        <v>78</v>
      </c>
      <c r="B31" s="41"/>
    </row>
    <row r="32" spans="1:2" x14ac:dyDescent="0.25">
      <c r="A32" s="41" t="s">
        <v>79</v>
      </c>
      <c r="B32" s="41"/>
    </row>
    <row r="33" spans="1:2" x14ac:dyDescent="0.25">
      <c r="A33" s="41" t="s">
        <v>80</v>
      </c>
      <c r="B33" s="41"/>
    </row>
    <row r="34" spans="1:2" x14ac:dyDescent="0.25">
      <c r="A34" s="41" t="s">
        <v>81</v>
      </c>
      <c r="B34" s="41"/>
    </row>
    <row r="35" spans="1:2" x14ac:dyDescent="0.25">
      <c r="A35" s="41" t="s">
        <v>82</v>
      </c>
      <c r="B35" s="41"/>
    </row>
    <row r="36" spans="1:2" s="99" customFormat="1" x14ac:dyDescent="0.25">
      <c r="A36" s="106" t="s">
        <v>13</v>
      </c>
      <c r="B36" s="106">
        <f>SUM(B28:B35)</f>
        <v>0</v>
      </c>
    </row>
    <row r="37" spans="1:2" ht="30" x14ac:dyDescent="0.25">
      <c r="A37" s="70" t="s">
        <v>5</v>
      </c>
      <c r="B37" s="41"/>
    </row>
    <row r="38" spans="1:2" ht="30" x14ac:dyDescent="0.25">
      <c r="A38" s="70" t="s">
        <v>6</v>
      </c>
      <c r="B38" s="41"/>
    </row>
    <row r="39" spans="1:2" x14ac:dyDescent="0.25">
      <c r="A39" s="71" t="s">
        <v>7</v>
      </c>
      <c r="B39" s="41"/>
    </row>
    <row r="40" spans="1:2" x14ac:dyDescent="0.25">
      <c r="A40" s="71" t="s">
        <v>8</v>
      </c>
      <c r="B40" s="41"/>
    </row>
    <row r="41" spans="1:2" x14ac:dyDescent="0.25">
      <c r="A41" s="41" t="s">
        <v>11</v>
      </c>
      <c r="B41" s="41"/>
    </row>
    <row r="42" spans="1:2" s="99" customFormat="1" x14ac:dyDescent="0.25">
      <c r="A42" s="48" t="s">
        <v>9</v>
      </c>
      <c r="B42" s="103">
        <f>SUM(B37:B41)</f>
        <v>0</v>
      </c>
    </row>
    <row r="43" spans="1:2" s="99" customFormat="1" ht="31.5" x14ac:dyDescent="0.25">
      <c r="A43" s="72" t="s">
        <v>12</v>
      </c>
      <c r="B43" s="23"/>
    </row>
    <row r="44" spans="1:2" s="99" customFormat="1" ht="15.75" x14ac:dyDescent="0.25">
      <c r="A44" s="101" t="s">
        <v>568</v>
      </c>
      <c r="B44" s="101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workbookViewId="0">
      <selection activeCell="F5" sqref="F5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H1" s="184" t="s">
        <v>691</v>
      </c>
      <c r="I1" s="184"/>
      <c r="J1" s="184"/>
    </row>
    <row r="2" spans="1:12" ht="46.5" customHeight="1" x14ac:dyDescent="0.25">
      <c r="A2" s="178" t="s">
        <v>681</v>
      </c>
      <c r="B2" s="185"/>
      <c r="C2" s="185"/>
      <c r="D2" s="185"/>
      <c r="E2" s="185"/>
      <c r="F2" s="185"/>
      <c r="G2" s="185"/>
      <c r="H2" s="185"/>
      <c r="I2" s="185"/>
      <c r="J2" s="185"/>
    </row>
    <row r="3" spans="1:12" ht="16.5" customHeight="1" x14ac:dyDescent="0.25">
      <c r="A3" s="181" t="s">
        <v>56</v>
      </c>
      <c r="B3" s="179"/>
      <c r="C3" s="179"/>
      <c r="D3" s="179"/>
      <c r="E3" s="179"/>
      <c r="F3" s="179"/>
      <c r="G3" s="179"/>
      <c r="H3" s="179"/>
      <c r="I3" s="179"/>
      <c r="J3" s="179"/>
    </row>
    <row r="4" spans="1:12" ht="18" x14ac:dyDescent="0.25">
      <c r="A4" s="110"/>
      <c r="B4" s="109"/>
      <c r="C4" s="109"/>
      <c r="D4" s="109"/>
      <c r="E4" s="109"/>
      <c r="F4" s="109"/>
      <c r="G4" s="109"/>
      <c r="H4" s="109"/>
      <c r="I4" s="109"/>
      <c r="J4" s="109"/>
    </row>
    <row r="5" spans="1:12" ht="61.5" customHeight="1" x14ac:dyDescent="0.25">
      <c r="A5" s="97" t="s">
        <v>1</v>
      </c>
    </row>
    <row r="6" spans="1:12" ht="60" x14ac:dyDescent="0.3">
      <c r="A6" s="2" t="s">
        <v>93</v>
      </c>
      <c r="B6" s="3" t="s">
        <v>94</v>
      </c>
      <c r="C6" s="94" t="s">
        <v>655</v>
      </c>
      <c r="D6" s="94" t="s">
        <v>658</v>
      </c>
      <c r="E6" s="94" t="s">
        <v>659</v>
      </c>
      <c r="F6" s="94" t="s">
        <v>660</v>
      </c>
      <c r="G6" s="94" t="s">
        <v>664</v>
      </c>
      <c r="H6" s="94" t="s">
        <v>656</v>
      </c>
      <c r="I6" s="94" t="s">
        <v>657</v>
      </c>
      <c r="J6" s="94" t="s">
        <v>661</v>
      </c>
    </row>
    <row r="7" spans="1:12" ht="25.5" x14ac:dyDescent="0.25">
      <c r="A7" s="115"/>
      <c r="B7" s="115"/>
      <c r="C7" s="115"/>
      <c r="D7" s="115"/>
      <c r="E7" s="115"/>
      <c r="F7" s="62" t="s">
        <v>665</v>
      </c>
      <c r="G7" s="61"/>
      <c r="H7" s="115"/>
      <c r="I7" s="115"/>
      <c r="J7" s="115"/>
    </row>
    <row r="8" spans="1:12" x14ac:dyDescent="0.25">
      <c r="A8" s="115"/>
      <c r="B8" s="115"/>
      <c r="C8" s="115"/>
      <c r="D8" s="115"/>
      <c r="E8" s="115"/>
      <c r="F8" s="115"/>
      <c r="G8" s="115"/>
      <c r="H8" s="115"/>
      <c r="I8" s="115"/>
      <c r="J8" s="115"/>
    </row>
    <row r="9" spans="1:12" x14ac:dyDescent="0.25">
      <c r="A9" s="115"/>
      <c r="B9" s="115"/>
      <c r="C9" s="115"/>
      <c r="D9" s="115"/>
      <c r="E9" s="115"/>
      <c r="F9" s="115"/>
      <c r="G9" s="115"/>
      <c r="H9" s="115"/>
      <c r="I9" s="115"/>
      <c r="J9" s="115"/>
    </row>
    <row r="10" spans="1:12" x14ac:dyDescent="0.25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L10" s="126"/>
    </row>
    <row r="11" spans="1:12" x14ac:dyDescent="0.25">
      <c r="A11" s="13" t="s">
        <v>196</v>
      </c>
      <c r="B11" s="6" t="s">
        <v>197</v>
      </c>
      <c r="C11" s="115"/>
      <c r="D11" s="115"/>
      <c r="E11" s="115"/>
      <c r="F11" s="115"/>
      <c r="G11" s="115"/>
      <c r="H11" s="115"/>
      <c r="I11" s="115"/>
      <c r="J11" s="115"/>
    </row>
    <row r="12" spans="1:12" x14ac:dyDescent="0.25">
      <c r="A12" s="13"/>
      <c r="B12" s="6"/>
      <c r="C12" s="115"/>
      <c r="D12" s="115"/>
      <c r="E12" s="115"/>
      <c r="F12" s="115"/>
      <c r="G12" s="115"/>
      <c r="H12" s="115"/>
      <c r="I12" s="115"/>
      <c r="J12" s="115"/>
    </row>
    <row r="13" spans="1:12" x14ac:dyDescent="0.25">
      <c r="A13" s="13"/>
      <c r="B13" s="6"/>
      <c r="C13" s="115"/>
      <c r="D13" s="115"/>
      <c r="E13" s="115"/>
      <c r="F13" s="115"/>
      <c r="G13" s="115"/>
      <c r="H13" s="115"/>
      <c r="I13" s="115"/>
      <c r="J13" s="115"/>
    </row>
    <row r="14" spans="1:12" x14ac:dyDescent="0.25">
      <c r="A14" s="13"/>
      <c r="B14" s="6"/>
      <c r="C14" s="115"/>
      <c r="D14" s="115"/>
      <c r="E14" s="115"/>
      <c r="F14" s="115"/>
      <c r="G14" s="115"/>
      <c r="H14" s="115"/>
      <c r="I14" s="115"/>
      <c r="J14" s="115"/>
    </row>
    <row r="15" spans="1:12" x14ac:dyDescent="0.25">
      <c r="A15" s="13"/>
      <c r="B15" s="6"/>
      <c r="C15" s="115"/>
      <c r="D15" s="115"/>
      <c r="E15" s="115"/>
      <c r="F15" s="115"/>
      <c r="G15" s="115"/>
      <c r="H15" s="115"/>
      <c r="I15" s="115"/>
      <c r="J15" s="115"/>
    </row>
    <row r="16" spans="1:12" x14ac:dyDescent="0.25">
      <c r="A16" s="13" t="s">
        <v>436</v>
      </c>
      <c r="B16" s="6" t="s">
        <v>198</v>
      </c>
      <c r="C16" s="115"/>
      <c r="D16" s="115"/>
      <c r="E16" s="115"/>
      <c r="F16" s="115"/>
      <c r="G16" s="115"/>
      <c r="H16" s="115"/>
      <c r="I16" s="115"/>
      <c r="J16" s="115"/>
    </row>
    <row r="17" spans="1:10" x14ac:dyDescent="0.25">
      <c r="A17" s="13"/>
      <c r="B17" s="6"/>
      <c r="C17" s="115"/>
      <c r="D17" s="115"/>
      <c r="E17" s="115"/>
      <c r="F17" s="115"/>
      <c r="G17" s="115"/>
      <c r="H17" s="115"/>
      <c r="I17" s="115"/>
      <c r="J17" s="115"/>
    </row>
    <row r="18" spans="1:10" x14ac:dyDescent="0.25">
      <c r="A18" s="13"/>
      <c r="B18" s="6"/>
      <c r="C18" s="115"/>
      <c r="D18" s="115"/>
      <c r="E18" s="115"/>
      <c r="F18" s="115"/>
      <c r="G18" s="115"/>
      <c r="H18" s="115"/>
      <c r="I18" s="115"/>
      <c r="J18" s="115"/>
    </row>
    <row r="19" spans="1:10" x14ac:dyDescent="0.25">
      <c r="A19" s="13"/>
      <c r="B19" s="6"/>
      <c r="C19" s="115"/>
      <c r="D19" s="115"/>
      <c r="E19" s="115"/>
      <c r="F19" s="115"/>
      <c r="G19" s="115"/>
      <c r="H19" s="115"/>
      <c r="I19" s="115"/>
      <c r="J19" s="115"/>
    </row>
    <row r="20" spans="1:10" x14ac:dyDescent="0.25">
      <c r="A20" s="13"/>
      <c r="B20" s="6"/>
      <c r="C20" s="115"/>
      <c r="D20" s="115"/>
      <c r="E20" s="115"/>
      <c r="F20" s="115"/>
      <c r="G20" s="115"/>
      <c r="H20" s="115"/>
      <c r="I20" s="115"/>
      <c r="J20" s="115"/>
    </row>
    <row r="21" spans="1:10" x14ac:dyDescent="0.25">
      <c r="A21" s="5" t="s">
        <v>199</v>
      </c>
      <c r="B21" s="6" t="s">
        <v>200</v>
      </c>
      <c r="C21" s="115"/>
      <c r="D21" s="115"/>
      <c r="E21" s="115"/>
      <c r="F21" s="115"/>
      <c r="G21" s="115"/>
      <c r="H21" s="115"/>
      <c r="I21" s="115"/>
      <c r="J21" s="115"/>
    </row>
    <row r="22" spans="1:10" x14ac:dyDescent="0.25">
      <c r="A22" s="5"/>
      <c r="B22" s="6"/>
      <c r="C22" s="115"/>
      <c r="D22" s="115"/>
      <c r="E22" s="115"/>
      <c r="F22" s="115"/>
      <c r="G22" s="115"/>
      <c r="H22" s="116"/>
      <c r="I22" s="116"/>
      <c r="J22" s="125"/>
    </row>
    <row r="23" spans="1:10" x14ac:dyDescent="0.25">
      <c r="A23" s="5"/>
      <c r="B23" s="6"/>
      <c r="C23" s="115"/>
      <c r="D23" s="115"/>
      <c r="E23" s="115"/>
      <c r="F23" s="115"/>
      <c r="G23" s="115"/>
      <c r="H23" s="116"/>
      <c r="I23" s="116"/>
      <c r="J23" s="125"/>
    </row>
    <row r="24" spans="1:10" x14ac:dyDescent="0.25">
      <c r="A24" s="13" t="s">
        <v>201</v>
      </c>
      <c r="B24" s="6" t="s">
        <v>202</v>
      </c>
      <c r="C24" s="115"/>
      <c r="D24" s="115"/>
      <c r="E24" s="115"/>
      <c r="F24" s="115"/>
      <c r="G24" s="115"/>
      <c r="H24" s="115"/>
      <c r="I24" s="115"/>
      <c r="J24" s="125"/>
    </row>
    <row r="25" spans="1:10" x14ac:dyDescent="0.25">
      <c r="A25" s="13"/>
      <c r="B25" s="6"/>
      <c r="C25" s="115"/>
      <c r="D25" s="115"/>
      <c r="E25" s="115"/>
      <c r="F25" s="115"/>
      <c r="G25" s="115"/>
      <c r="H25" s="115"/>
      <c r="I25" s="115"/>
      <c r="J25" s="115"/>
    </row>
    <row r="26" spans="1:10" x14ac:dyDescent="0.25">
      <c r="A26" s="13"/>
      <c r="B26" s="6"/>
      <c r="C26" s="115"/>
      <c r="D26" s="115"/>
      <c r="E26" s="115"/>
      <c r="F26" s="115"/>
      <c r="G26" s="115"/>
      <c r="H26" s="115"/>
      <c r="I26" s="115"/>
      <c r="J26" s="115"/>
    </row>
    <row r="27" spans="1:10" x14ac:dyDescent="0.25">
      <c r="A27" s="13" t="s">
        <v>203</v>
      </c>
      <c r="B27" s="6" t="s">
        <v>204</v>
      </c>
      <c r="C27" s="115"/>
      <c r="D27" s="115"/>
      <c r="E27" s="115"/>
      <c r="F27" s="115"/>
      <c r="G27" s="115"/>
      <c r="H27" s="115"/>
      <c r="I27" s="115"/>
      <c r="J27" s="115"/>
    </row>
    <row r="28" spans="1:10" x14ac:dyDescent="0.25">
      <c r="A28" s="13"/>
      <c r="B28" s="6"/>
      <c r="C28" s="115"/>
      <c r="D28" s="115"/>
      <c r="E28" s="115"/>
      <c r="F28" s="115"/>
      <c r="G28" s="115"/>
      <c r="H28" s="115"/>
      <c r="I28" s="115"/>
      <c r="J28" s="115"/>
    </row>
    <row r="29" spans="1:10" x14ac:dyDescent="0.25">
      <c r="A29" s="13"/>
      <c r="B29" s="6"/>
      <c r="C29" s="115"/>
      <c r="D29" s="115"/>
      <c r="E29" s="115"/>
      <c r="F29" s="115"/>
      <c r="G29" s="115"/>
      <c r="H29" s="115"/>
      <c r="I29" s="115"/>
      <c r="J29" s="115"/>
    </row>
    <row r="30" spans="1:10" x14ac:dyDescent="0.25">
      <c r="A30" s="5" t="s">
        <v>205</v>
      </c>
      <c r="B30" s="6" t="s">
        <v>206</v>
      </c>
      <c r="C30" s="115"/>
      <c r="D30" s="115"/>
      <c r="E30" s="115"/>
      <c r="F30" s="115"/>
      <c r="G30" s="115"/>
      <c r="H30" s="115"/>
      <c r="I30" s="115"/>
      <c r="J30" s="115"/>
    </row>
    <row r="31" spans="1:10" s="99" customFormat="1" x14ac:dyDescent="0.25">
      <c r="A31" s="5" t="s">
        <v>207</v>
      </c>
      <c r="B31" s="6" t="s">
        <v>208</v>
      </c>
      <c r="C31" s="115"/>
      <c r="D31" s="115"/>
      <c r="E31" s="115"/>
      <c r="F31" s="115"/>
      <c r="G31" s="115"/>
      <c r="H31" s="115"/>
      <c r="I31" s="115"/>
      <c r="J31" s="115"/>
    </row>
    <row r="32" spans="1:10" ht="15.75" x14ac:dyDescent="0.25">
      <c r="A32" s="20" t="s">
        <v>437</v>
      </c>
      <c r="B32" s="9" t="s">
        <v>209</v>
      </c>
      <c r="C32" s="103">
        <f>SUM(C11,C16,C21,C24,C27,C30,C31,)</f>
        <v>0</v>
      </c>
      <c r="D32" s="103">
        <f t="shared" ref="D32:J32" si="0">SUM(D11,D16,D21,D24,D27,D30,D31,)</f>
        <v>0</v>
      </c>
      <c r="E32" s="103">
        <f t="shared" si="0"/>
        <v>0</v>
      </c>
      <c r="F32" s="103">
        <f t="shared" si="0"/>
        <v>0</v>
      </c>
      <c r="G32" s="103">
        <f t="shared" si="0"/>
        <v>0</v>
      </c>
      <c r="H32" s="103">
        <f t="shared" si="0"/>
        <v>0</v>
      </c>
      <c r="I32" s="103">
        <f t="shared" si="0"/>
        <v>0</v>
      </c>
      <c r="J32" s="103">
        <f t="shared" si="0"/>
        <v>0</v>
      </c>
    </row>
    <row r="33" spans="1:10" ht="15.75" x14ac:dyDescent="0.25">
      <c r="A33" s="24"/>
      <c r="B33" s="8"/>
      <c r="C33" s="115"/>
      <c r="D33" s="115"/>
      <c r="E33" s="115"/>
      <c r="F33" s="115"/>
      <c r="G33" s="115"/>
      <c r="H33" s="115"/>
      <c r="I33" s="115"/>
      <c r="J33" s="115"/>
    </row>
    <row r="34" spans="1:10" ht="15.75" x14ac:dyDescent="0.25">
      <c r="A34" s="24"/>
      <c r="B34" s="8"/>
      <c r="C34" s="115"/>
      <c r="D34" s="115"/>
      <c r="E34" s="115"/>
      <c r="F34" s="115"/>
      <c r="G34" s="115"/>
      <c r="H34" s="115"/>
      <c r="I34" s="115"/>
      <c r="J34" s="115"/>
    </row>
    <row r="35" spans="1:10" ht="15.75" x14ac:dyDescent="0.25">
      <c r="A35" s="24"/>
      <c r="B35" s="8"/>
      <c r="C35" s="115"/>
      <c r="D35" s="115"/>
      <c r="E35" s="115"/>
      <c r="F35" s="115"/>
      <c r="G35" s="115"/>
      <c r="H35" s="115"/>
      <c r="I35" s="115"/>
      <c r="J35" s="115"/>
    </row>
    <row r="36" spans="1:10" ht="15.75" x14ac:dyDescent="0.25">
      <c r="A36" s="24"/>
      <c r="B36" s="8"/>
      <c r="C36" s="115"/>
      <c r="D36" s="115"/>
      <c r="E36" s="115"/>
      <c r="F36" s="115"/>
      <c r="G36" s="115"/>
      <c r="H36" s="115"/>
      <c r="I36" s="115"/>
      <c r="J36" s="115"/>
    </row>
    <row r="37" spans="1:10" x14ac:dyDescent="0.25">
      <c r="A37" s="13" t="s">
        <v>210</v>
      </c>
      <c r="B37" s="6" t="s">
        <v>211</v>
      </c>
      <c r="C37" s="115"/>
      <c r="D37" s="115"/>
      <c r="E37" s="115"/>
      <c r="F37" s="115"/>
      <c r="G37" s="115"/>
      <c r="H37" s="115"/>
      <c r="I37" s="115"/>
      <c r="J37" s="115"/>
    </row>
    <row r="38" spans="1:10" x14ac:dyDescent="0.25">
      <c r="A38" s="13"/>
      <c r="B38" s="6"/>
      <c r="C38" s="115"/>
      <c r="D38" s="115"/>
      <c r="E38" s="115"/>
      <c r="F38" s="115"/>
      <c r="G38" s="115"/>
      <c r="H38" s="115"/>
      <c r="I38" s="115"/>
      <c r="J38" s="115"/>
    </row>
    <row r="39" spans="1:10" x14ac:dyDescent="0.25">
      <c r="A39" s="13"/>
      <c r="B39" s="6"/>
      <c r="C39" s="115"/>
      <c r="D39" s="115"/>
      <c r="E39" s="115"/>
      <c r="F39" s="115"/>
      <c r="G39" s="115"/>
      <c r="H39" s="115"/>
      <c r="I39" s="115"/>
      <c r="J39" s="115"/>
    </row>
    <row r="40" spans="1:10" x14ac:dyDescent="0.25">
      <c r="A40" s="13"/>
      <c r="B40" s="6"/>
      <c r="C40" s="115"/>
      <c r="D40" s="115"/>
      <c r="E40" s="115"/>
      <c r="F40" s="115"/>
      <c r="G40" s="115"/>
      <c r="H40" s="115"/>
      <c r="I40" s="115"/>
      <c r="J40" s="115"/>
    </row>
    <row r="41" spans="1:10" x14ac:dyDescent="0.25">
      <c r="A41" s="13"/>
      <c r="B41" s="6"/>
      <c r="C41" s="115"/>
      <c r="D41" s="115"/>
      <c r="E41" s="115"/>
      <c r="F41" s="115"/>
      <c r="G41" s="115"/>
      <c r="H41" s="115"/>
      <c r="I41" s="115"/>
      <c r="J41" s="115"/>
    </row>
    <row r="42" spans="1:10" x14ac:dyDescent="0.25">
      <c r="A42" s="13" t="s">
        <v>212</v>
      </c>
      <c r="B42" s="6" t="s">
        <v>213</v>
      </c>
      <c r="C42" s="115"/>
      <c r="D42" s="115"/>
      <c r="E42" s="115"/>
      <c r="F42" s="115"/>
      <c r="G42" s="115"/>
      <c r="H42" s="115"/>
      <c r="I42" s="115"/>
      <c r="J42" s="115"/>
    </row>
    <row r="43" spans="1:10" x14ac:dyDescent="0.25">
      <c r="A43" s="13"/>
      <c r="B43" s="6"/>
      <c r="C43" s="115"/>
      <c r="D43" s="115"/>
      <c r="E43" s="115"/>
      <c r="F43" s="115"/>
      <c r="G43" s="115"/>
      <c r="H43" s="115"/>
      <c r="I43" s="115"/>
      <c r="J43" s="115"/>
    </row>
    <row r="44" spans="1:10" x14ac:dyDescent="0.25">
      <c r="A44" s="13"/>
      <c r="B44" s="6"/>
      <c r="C44" s="115"/>
      <c r="D44" s="115"/>
      <c r="E44" s="115"/>
      <c r="F44" s="115"/>
      <c r="G44" s="115"/>
      <c r="H44" s="115"/>
      <c r="I44" s="115"/>
      <c r="J44" s="115"/>
    </row>
    <row r="45" spans="1:10" x14ac:dyDescent="0.25">
      <c r="A45" s="13"/>
      <c r="B45" s="6"/>
      <c r="C45" s="115"/>
      <c r="D45" s="115"/>
      <c r="E45" s="115"/>
      <c r="F45" s="115"/>
      <c r="G45" s="115"/>
      <c r="H45" s="115"/>
      <c r="I45" s="115"/>
      <c r="J45" s="115"/>
    </row>
    <row r="46" spans="1:10" x14ac:dyDescent="0.25">
      <c r="A46" s="13"/>
      <c r="B46" s="6"/>
      <c r="C46" s="115"/>
      <c r="D46" s="115"/>
      <c r="E46" s="115"/>
      <c r="F46" s="115"/>
      <c r="G46" s="115"/>
      <c r="H46" s="115"/>
      <c r="I46" s="115"/>
      <c r="J46" s="115"/>
    </row>
    <row r="47" spans="1:10" x14ac:dyDescent="0.25">
      <c r="A47" s="13" t="s">
        <v>214</v>
      </c>
      <c r="B47" s="6" t="s">
        <v>215</v>
      </c>
      <c r="C47" s="115"/>
      <c r="D47" s="115"/>
      <c r="E47" s="115"/>
      <c r="F47" s="115"/>
      <c r="G47" s="115"/>
      <c r="H47" s="115"/>
      <c r="I47" s="115"/>
      <c r="J47" s="115"/>
    </row>
    <row r="48" spans="1:10" s="99" customFormat="1" x14ac:dyDescent="0.25">
      <c r="A48" s="13" t="s">
        <v>216</v>
      </c>
      <c r="B48" s="6" t="s">
        <v>217</v>
      </c>
      <c r="C48" s="115"/>
      <c r="D48" s="115"/>
      <c r="E48" s="115"/>
      <c r="F48" s="115"/>
      <c r="G48" s="115"/>
      <c r="H48" s="115"/>
      <c r="I48" s="115"/>
      <c r="J48" s="115"/>
    </row>
    <row r="49" spans="1:10" s="99" customFormat="1" ht="15.75" x14ac:dyDescent="0.25">
      <c r="A49" s="20" t="s">
        <v>438</v>
      </c>
      <c r="B49" s="9" t="s">
        <v>218</v>
      </c>
      <c r="C49" s="103">
        <f>SUM(C37,C42,C47,C48,)</f>
        <v>0</v>
      </c>
      <c r="D49" s="103">
        <f t="shared" ref="D49:J49" si="1">SUM(D37,D42,D47,D48,)</f>
        <v>0</v>
      </c>
      <c r="E49" s="103">
        <f t="shared" si="1"/>
        <v>0</v>
      </c>
      <c r="F49" s="103">
        <f t="shared" si="1"/>
        <v>0</v>
      </c>
      <c r="G49" s="103">
        <f t="shared" si="1"/>
        <v>0</v>
      </c>
      <c r="H49" s="103">
        <f t="shared" si="1"/>
        <v>0</v>
      </c>
      <c r="I49" s="103">
        <f t="shared" si="1"/>
        <v>0</v>
      </c>
      <c r="J49" s="103">
        <f t="shared" si="1"/>
        <v>0</v>
      </c>
    </row>
    <row r="50" spans="1:10" ht="78.75" x14ac:dyDescent="0.25">
      <c r="A50" s="107" t="s">
        <v>63</v>
      </c>
      <c r="B50" s="105"/>
      <c r="C50" s="105"/>
      <c r="D50" s="105"/>
      <c r="E50" s="105"/>
      <c r="F50" s="105"/>
      <c r="G50" s="105"/>
      <c r="H50" s="105"/>
      <c r="I50" s="105"/>
      <c r="J50" s="105"/>
    </row>
    <row r="51" spans="1:10" ht="15.75" x14ac:dyDescent="0.3">
      <c r="A51" s="94" t="s">
        <v>64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94" t="s">
        <v>64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94" t="s">
        <v>64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90" t="s">
        <v>62</v>
      </c>
    </row>
    <row r="57" spans="1:10" x14ac:dyDescent="0.25">
      <c r="A57" s="92"/>
    </row>
    <row r="58" spans="1:10" ht="25.5" x14ac:dyDescent="0.25">
      <c r="A58" s="91" t="s">
        <v>71</v>
      </c>
    </row>
    <row r="59" spans="1:10" ht="51" x14ac:dyDescent="0.25">
      <c r="A59" s="91" t="s">
        <v>57</v>
      </c>
    </row>
    <row r="60" spans="1:10" ht="25.5" x14ac:dyDescent="0.25">
      <c r="A60" s="91" t="s">
        <v>58</v>
      </c>
    </row>
    <row r="61" spans="1:10" ht="25.5" x14ac:dyDescent="0.25">
      <c r="A61" s="91" t="s">
        <v>59</v>
      </c>
    </row>
    <row r="62" spans="1:10" ht="38.25" x14ac:dyDescent="0.25">
      <c r="A62" s="91" t="s">
        <v>60</v>
      </c>
    </row>
    <row r="63" spans="1:10" ht="25.5" x14ac:dyDescent="0.25">
      <c r="A63" s="91" t="s">
        <v>61</v>
      </c>
    </row>
    <row r="64" spans="1:10" ht="38.25" x14ac:dyDescent="0.25">
      <c r="A64" s="91" t="s">
        <v>72</v>
      </c>
    </row>
    <row r="65" spans="1:1" ht="51" x14ac:dyDescent="0.25">
      <c r="A65" s="117" t="s">
        <v>73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E29" sqref="E29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E1" s="184" t="s">
        <v>692</v>
      </c>
      <c r="F1" s="184"/>
      <c r="G1" s="184"/>
      <c r="H1" s="184"/>
    </row>
    <row r="3" spans="1:9" ht="25.5" customHeight="1" x14ac:dyDescent="0.25">
      <c r="A3" s="178" t="s">
        <v>681</v>
      </c>
      <c r="B3" s="185"/>
      <c r="C3" s="185"/>
      <c r="D3" s="185"/>
      <c r="E3" s="185"/>
      <c r="F3" s="185"/>
      <c r="G3" s="185"/>
      <c r="H3" s="185"/>
    </row>
    <row r="4" spans="1:9" ht="82.5" customHeight="1" x14ac:dyDescent="0.25">
      <c r="A4" s="181" t="s">
        <v>65</v>
      </c>
      <c r="B4" s="181"/>
      <c r="C4" s="181"/>
      <c r="D4" s="181"/>
      <c r="E4" s="181"/>
      <c r="F4" s="181"/>
      <c r="G4" s="181"/>
      <c r="H4" s="181"/>
    </row>
    <row r="5" spans="1:9" ht="20.25" customHeight="1" x14ac:dyDescent="0.25">
      <c r="A5" s="63"/>
      <c r="B5" s="118"/>
      <c r="C5" s="118"/>
      <c r="D5" s="118"/>
      <c r="E5" s="118"/>
      <c r="F5" s="118"/>
      <c r="G5" s="118"/>
      <c r="H5" s="118"/>
    </row>
    <row r="6" spans="1:9" x14ac:dyDescent="0.25">
      <c r="A6" s="97" t="s">
        <v>1</v>
      </c>
      <c r="F6" s="177" t="s">
        <v>668</v>
      </c>
      <c r="G6" s="193"/>
      <c r="H6" s="193"/>
      <c r="I6" s="187"/>
    </row>
    <row r="7" spans="1:9" ht="86.25" customHeight="1" x14ac:dyDescent="0.3">
      <c r="A7" s="2" t="s">
        <v>93</v>
      </c>
      <c r="B7" s="3" t="s">
        <v>94</v>
      </c>
      <c r="C7" s="94" t="s">
        <v>656</v>
      </c>
      <c r="D7" s="94" t="s">
        <v>657</v>
      </c>
      <c r="E7" s="94" t="s">
        <v>662</v>
      </c>
      <c r="F7" s="119">
        <v>2016</v>
      </c>
      <c r="G7" s="119">
        <v>2017</v>
      </c>
      <c r="H7" s="119">
        <v>2018</v>
      </c>
      <c r="I7" s="119">
        <v>2019</v>
      </c>
    </row>
    <row r="8" spans="1:9" x14ac:dyDescent="0.25">
      <c r="A8" s="21" t="s">
        <v>517</v>
      </c>
      <c r="B8" s="5" t="s">
        <v>357</v>
      </c>
      <c r="C8" s="116"/>
      <c r="D8" s="116"/>
      <c r="E8" s="61"/>
      <c r="F8" s="115"/>
      <c r="G8" s="115"/>
      <c r="H8" s="115"/>
      <c r="I8" s="115"/>
    </row>
    <row r="9" spans="1:9" x14ac:dyDescent="0.25">
      <c r="A9" s="52" t="s">
        <v>232</v>
      </c>
      <c r="B9" s="52" t="s">
        <v>357</v>
      </c>
      <c r="C9" s="115"/>
      <c r="D9" s="115"/>
      <c r="E9" s="115"/>
      <c r="F9" s="115"/>
      <c r="G9" s="115"/>
      <c r="H9" s="115"/>
      <c r="I9" s="115"/>
    </row>
    <row r="10" spans="1:9" ht="30" x14ac:dyDescent="0.25">
      <c r="A10" s="12" t="s">
        <v>358</v>
      </c>
      <c r="B10" s="5" t="s">
        <v>359</v>
      </c>
      <c r="C10" s="115"/>
      <c r="D10" s="115"/>
      <c r="E10" s="115"/>
      <c r="F10" s="115"/>
      <c r="G10" s="115"/>
      <c r="H10" s="115"/>
      <c r="I10" s="115"/>
    </row>
    <row r="11" spans="1:9" x14ac:dyDescent="0.25">
      <c r="A11" s="21" t="s">
        <v>565</v>
      </c>
      <c r="B11" s="5" t="s">
        <v>360</v>
      </c>
      <c r="C11" s="116"/>
      <c r="D11" s="116"/>
      <c r="E11" s="127"/>
      <c r="F11" s="115"/>
      <c r="G11" s="115"/>
      <c r="H11" s="115"/>
      <c r="I11" s="115"/>
    </row>
    <row r="12" spans="1:9" x14ac:dyDescent="0.25">
      <c r="A12" s="52" t="s">
        <v>232</v>
      </c>
      <c r="B12" s="52" t="s">
        <v>360</v>
      </c>
      <c r="C12" s="115"/>
      <c r="D12" s="115"/>
      <c r="E12" s="115"/>
      <c r="F12" s="115"/>
      <c r="G12" s="115"/>
      <c r="H12" s="115"/>
      <c r="I12" s="115"/>
    </row>
    <row r="13" spans="1:9" s="99" customFormat="1" x14ac:dyDescent="0.25">
      <c r="A13" s="11" t="s">
        <v>537</v>
      </c>
      <c r="B13" s="7" t="s">
        <v>361</v>
      </c>
      <c r="C13" s="103"/>
      <c r="D13" s="103"/>
      <c r="E13" s="103"/>
      <c r="F13" s="103"/>
      <c r="G13" s="103"/>
      <c r="H13" s="103"/>
      <c r="I13" s="103"/>
    </row>
    <row r="14" spans="1:9" x14ac:dyDescent="0.25">
      <c r="A14" s="12" t="s">
        <v>566</v>
      </c>
      <c r="B14" s="5" t="s">
        <v>362</v>
      </c>
      <c r="C14" s="115"/>
      <c r="D14" s="115"/>
      <c r="E14" s="115"/>
      <c r="F14" s="115"/>
      <c r="G14" s="115"/>
      <c r="H14" s="115"/>
      <c r="I14" s="115"/>
    </row>
    <row r="15" spans="1:9" x14ac:dyDescent="0.25">
      <c r="A15" s="52" t="s">
        <v>240</v>
      </c>
      <c r="B15" s="52" t="s">
        <v>362</v>
      </c>
      <c r="C15" s="115"/>
      <c r="D15" s="115"/>
      <c r="E15" s="115"/>
      <c r="F15" s="115"/>
      <c r="G15" s="115"/>
      <c r="H15" s="115"/>
      <c r="I15" s="115"/>
    </row>
    <row r="16" spans="1:9" x14ac:dyDescent="0.25">
      <c r="A16" s="21" t="s">
        <v>363</v>
      </c>
      <c r="B16" s="5" t="s">
        <v>364</v>
      </c>
      <c r="C16" s="115"/>
      <c r="D16" s="115"/>
      <c r="E16" s="115"/>
      <c r="F16" s="115"/>
      <c r="G16" s="115"/>
      <c r="H16" s="115"/>
      <c r="I16" s="115"/>
    </row>
    <row r="17" spans="1:9" x14ac:dyDescent="0.25">
      <c r="A17" s="13" t="s">
        <v>567</v>
      </c>
      <c r="B17" s="5" t="s">
        <v>365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52" t="s">
        <v>241</v>
      </c>
      <c r="B18" s="52" t="s">
        <v>365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366</v>
      </c>
      <c r="B19" s="5" t="s">
        <v>367</v>
      </c>
      <c r="C19" s="26"/>
      <c r="D19" s="26"/>
      <c r="E19" s="26"/>
      <c r="F19" s="26"/>
      <c r="G19" s="26"/>
      <c r="H19" s="26"/>
      <c r="I19" s="26"/>
    </row>
    <row r="20" spans="1:9" s="99" customFormat="1" x14ac:dyDescent="0.25">
      <c r="A20" s="22" t="s">
        <v>538</v>
      </c>
      <c r="B20" s="7" t="s">
        <v>368</v>
      </c>
      <c r="C20" s="105"/>
      <c r="D20" s="105"/>
      <c r="E20" s="105"/>
      <c r="F20" s="105"/>
      <c r="G20" s="105"/>
      <c r="H20" s="105"/>
      <c r="I20" s="105"/>
    </row>
    <row r="21" spans="1:9" x14ac:dyDescent="0.25">
      <c r="A21" s="12" t="s">
        <v>383</v>
      </c>
      <c r="B21" s="5" t="s">
        <v>384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385</v>
      </c>
      <c r="B22" s="5" t="s">
        <v>386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387</v>
      </c>
      <c r="B23" s="5" t="s">
        <v>388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522</v>
      </c>
      <c r="B24" s="5" t="s">
        <v>389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52" t="s">
        <v>266</v>
      </c>
      <c r="B25" s="52" t="s">
        <v>389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52" t="s">
        <v>267</v>
      </c>
      <c r="B26" s="52" t="s">
        <v>389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53" t="s">
        <v>268</v>
      </c>
      <c r="B27" s="53" t="s">
        <v>389</v>
      </c>
      <c r="C27" s="26"/>
      <c r="D27" s="26"/>
      <c r="E27" s="26"/>
      <c r="F27" s="26"/>
      <c r="G27" s="26"/>
      <c r="H27" s="26"/>
      <c r="I27" s="26"/>
    </row>
    <row r="28" spans="1:9" s="99" customFormat="1" x14ac:dyDescent="0.25">
      <c r="A28" s="54" t="s">
        <v>541</v>
      </c>
      <c r="B28" s="38" t="s">
        <v>390</v>
      </c>
      <c r="C28" s="105"/>
      <c r="D28" s="105"/>
      <c r="E28" s="105"/>
      <c r="F28" s="105"/>
      <c r="G28" s="105"/>
      <c r="H28" s="105"/>
      <c r="I28" s="105"/>
    </row>
    <row r="29" spans="1:9" x14ac:dyDescent="0.25">
      <c r="A29" s="87"/>
      <c r="B29" s="88"/>
    </row>
    <row r="30" spans="1:9" ht="47.25" customHeight="1" x14ac:dyDescent="0.3">
      <c r="A30" s="2" t="s">
        <v>93</v>
      </c>
      <c r="B30" s="3" t="s">
        <v>94</v>
      </c>
      <c r="C30" s="94" t="s">
        <v>663</v>
      </c>
      <c r="D30" s="94" t="s">
        <v>47</v>
      </c>
      <c r="E30" s="94" t="s">
        <v>67</v>
      </c>
      <c r="F30" s="94" t="s">
        <v>684</v>
      </c>
      <c r="G30" s="26"/>
      <c r="H30" s="26"/>
    </row>
    <row r="31" spans="1:9" s="99" customFormat="1" ht="26.25" x14ac:dyDescent="0.25">
      <c r="A31" s="93" t="s">
        <v>46</v>
      </c>
      <c r="B31" s="38"/>
      <c r="C31" s="105"/>
      <c r="D31" s="105"/>
      <c r="E31" s="105"/>
      <c r="F31" s="105"/>
      <c r="G31" s="105"/>
      <c r="H31" s="105"/>
    </row>
    <row r="32" spans="1:9" ht="15.75" x14ac:dyDescent="0.3">
      <c r="A32" s="94" t="s">
        <v>69</v>
      </c>
      <c r="B32" s="38"/>
      <c r="C32" s="26"/>
      <c r="D32" s="26"/>
      <c r="E32" s="26"/>
      <c r="F32" s="26"/>
      <c r="G32" s="26"/>
      <c r="H32" s="26"/>
    </row>
    <row r="33" spans="1:8" ht="45" x14ac:dyDescent="0.3">
      <c r="A33" s="94" t="s">
        <v>43</v>
      </c>
      <c r="B33" s="38"/>
      <c r="C33" s="26"/>
      <c r="D33" s="26"/>
      <c r="E33" s="26"/>
      <c r="F33" s="26"/>
      <c r="G33" s="26"/>
      <c r="H33" s="26"/>
    </row>
    <row r="34" spans="1:8" ht="15.75" x14ac:dyDescent="0.3">
      <c r="A34" s="94" t="s">
        <v>44</v>
      </c>
      <c r="B34" s="38"/>
      <c r="C34" s="26"/>
      <c r="D34" s="26"/>
      <c r="E34" s="26"/>
      <c r="F34" s="26"/>
      <c r="G34" s="26"/>
      <c r="H34" s="26"/>
    </row>
    <row r="35" spans="1:8" ht="30.75" customHeight="1" x14ac:dyDescent="0.3">
      <c r="A35" s="94" t="s">
        <v>45</v>
      </c>
      <c r="B35" s="38"/>
      <c r="C35" s="26"/>
      <c r="D35" s="26"/>
      <c r="E35" s="26"/>
      <c r="F35" s="26"/>
      <c r="G35" s="26"/>
      <c r="H35" s="26"/>
    </row>
    <row r="36" spans="1:8" ht="15.75" x14ac:dyDescent="0.3">
      <c r="A36" s="94" t="s">
        <v>70</v>
      </c>
      <c r="B36" s="38"/>
      <c r="C36" s="26"/>
      <c r="D36" s="26"/>
      <c r="E36" s="26"/>
      <c r="F36" s="26"/>
      <c r="G36" s="26"/>
      <c r="H36" s="26"/>
    </row>
    <row r="37" spans="1:8" ht="21" customHeight="1" x14ac:dyDescent="0.3">
      <c r="A37" s="94" t="s">
        <v>68</v>
      </c>
      <c r="B37" s="38"/>
      <c r="C37" s="26"/>
      <c r="D37" s="26"/>
      <c r="E37" s="26"/>
      <c r="F37" s="26"/>
      <c r="G37" s="26"/>
      <c r="H37" s="26"/>
    </row>
    <row r="38" spans="1:8" s="99" customFormat="1" x14ac:dyDescent="0.25">
      <c r="A38" s="22" t="s">
        <v>28</v>
      </c>
      <c r="B38" s="38"/>
      <c r="C38" s="105"/>
      <c r="D38" s="105"/>
      <c r="E38" s="105"/>
      <c r="F38" s="105"/>
      <c r="G38" s="105"/>
      <c r="H38" s="105"/>
    </row>
    <row r="39" spans="1:8" x14ac:dyDescent="0.25">
      <c r="A39" s="87"/>
      <c r="B39" s="88"/>
    </row>
    <row r="40" spans="1:8" x14ac:dyDescent="0.25">
      <c r="A40" s="87"/>
      <c r="B40" s="88"/>
    </row>
    <row r="41" spans="1:8" x14ac:dyDescent="0.25">
      <c r="A41" s="194" t="s">
        <v>66</v>
      </c>
      <c r="B41" s="194"/>
      <c r="C41" s="194"/>
      <c r="D41" s="194"/>
      <c r="E41" s="194"/>
    </row>
    <row r="42" spans="1:8" x14ac:dyDescent="0.25">
      <c r="A42" s="194"/>
      <c r="B42" s="194"/>
      <c r="C42" s="194"/>
      <c r="D42" s="194"/>
      <c r="E42" s="194"/>
    </row>
    <row r="43" spans="1:8" ht="27.75" customHeight="1" x14ac:dyDescent="0.25">
      <c r="A43" s="194"/>
      <c r="B43" s="194"/>
      <c r="C43" s="194"/>
      <c r="D43" s="194"/>
      <c r="E43" s="194"/>
    </row>
    <row r="44" spans="1:8" x14ac:dyDescent="0.25">
      <c r="A44" s="87"/>
      <c r="B44" s="88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7"/>
  <sheetViews>
    <sheetView workbookViewId="0">
      <selection activeCell="E21" sqref="E2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184" t="s">
        <v>693</v>
      </c>
      <c r="G1" s="184"/>
      <c r="H1" s="184"/>
    </row>
    <row r="3" spans="1:8" ht="24" customHeight="1" x14ac:dyDescent="0.25">
      <c r="A3" s="178" t="s">
        <v>681</v>
      </c>
      <c r="B3" s="185"/>
      <c r="C3" s="185"/>
      <c r="D3" s="185"/>
      <c r="E3" s="185"/>
      <c r="F3" s="185"/>
      <c r="G3" s="185"/>
      <c r="H3" s="185"/>
    </row>
    <row r="4" spans="1:8" ht="23.25" customHeight="1" x14ac:dyDescent="0.25">
      <c r="A4" s="191" t="s">
        <v>25</v>
      </c>
      <c r="B4" s="179"/>
      <c r="C4" s="179"/>
      <c r="D4" s="179"/>
      <c r="E4" s="179"/>
      <c r="F4" s="179"/>
      <c r="G4" s="179"/>
      <c r="H4" s="179"/>
    </row>
    <row r="5" spans="1:8" ht="18" x14ac:dyDescent="0.25">
      <c r="A5" s="47"/>
    </row>
    <row r="7" spans="1:8" ht="30" x14ac:dyDescent="0.3">
      <c r="A7" s="2" t="s">
        <v>93</v>
      </c>
      <c r="B7" s="3" t="s">
        <v>94</v>
      </c>
      <c r="C7" s="59" t="s">
        <v>1</v>
      </c>
      <c r="D7" s="59" t="s">
        <v>2</v>
      </c>
      <c r="E7" s="59" t="s">
        <v>2</v>
      </c>
      <c r="F7" s="59" t="s">
        <v>2</v>
      </c>
      <c r="G7" s="59" t="s">
        <v>2</v>
      </c>
      <c r="H7" s="66" t="s">
        <v>3</v>
      </c>
    </row>
    <row r="8" spans="1:8" x14ac:dyDescent="0.25">
      <c r="A8" s="26"/>
      <c r="B8" s="26"/>
      <c r="C8" s="26"/>
      <c r="D8" s="26"/>
      <c r="E8" s="26"/>
      <c r="F8" s="26"/>
      <c r="G8" s="26"/>
      <c r="H8" s="26"/>
    </row>
    <row r="9" spans="1:8" x14ac:dyDescent="0.25">
      <c r="A9" s="26"/>
      <c r="B9" s="26"/>
      <c r="C9" s="26"/>
      <c r="D9" s="26"/>
      <c r="E9" s="26"/>
      <c r="F9" s="26"/>
      <c r="G9" s="26"/>
      <c r="H9" s="26"/>
    </row>
    <row r="10" spans="1:8" x14ac:dyDescent="0.25">
      <c r="A10" s="26"/>
      <c r="B10" s="26"/>
      <c r="C10" s="26"/>
      <c r="D10" s="26"/>
      <c r="E10" s="26"/>
      <c r="F10" s="26"/>
      <c r="G10" s="26"/>
      <c r="H10" s="26"/>
    </row>
    <row r="11" spans="1:8" x14ac:dyDescent="0.25">
      <c r="A11" s="26"/>
      <c r="B11" s="26"/>
      <c r="C11" s="26"/>
      <c r="D11" s="26"/>
      <c r="E11" s="26"/>
      <c r="F11" s="26"/>
      <c r="G11" s="26"/>
      <c r="H11" s="26"/>
    </row>
    <row r="12" spans="1:8" s="99" customFormat="1" x14ac:dyDescent="0.25">
      <c r="A12" s="15" t="s">
        <v>650</v>
      </c>
      <c r="B12" s="8" t="s">
        <v>674</v>
      </c>
      <c r="C12" s="131">
        <v>1660</v>
      </c>
      <c r="D12" s="131"/>
      <c r="E12" s="131"/>
      <c r="F12" s="131"/>
      <c r="G12" s="131"/>
      <c r="H12" s="131">
        <v>1660</v>
      </c>
    </row>
    <row r="13" spans="1:8" x14ac:dyDescent="0.25">
      <c r="A13" s="15"/>
      <c r="B13" s="8"/>
      <c r="C13" s="26"/>
      <c r="D13" s="26"/>
      <c r="E13" s="26"/>
      <c r="F13" s="26"/>
      <c r="G13" s="26"/>
      <c r="H13" s="26"/>
    </row>
    <row r="14" spans="1:8" x14ac:dyDescent="0.25">
      <c r="A14" s="15"/>
      <c r="B14" s="8"/>
      <c r="C14" s="26"/>
      <c r="D14" s="26"/>
      <c r="E14" s="26"/>
      <c r="F14" s="26"/>
      <c r="G14" s="26"/>
      <c r="H14" s="26"/>
    </row>
    <row r="15" spans="1:8" x14ac:dyDescent="0.25">
      <c r="A15" s="15"/>
      <c r="B15" s="8"/>
      <c r="C15" s="26"/>
      <c r="D15" s="26"/>
      <c r="E15" s="26"/>
      <c r="F15" s="26"/>
      <c r="G15" s="26"/>
      <c r="H15" s="26"/>
    </row>
    <row r="16" spans="1:8" x14ac:dyDescent="0.25">
      <c r="A16" s="15"/>
      <c r="B16" s="8"/>
      <c r="C16" s="26"/>
      <c r="D16" s="26"/>
      <c r="E16" s="26"/>
      <c r="F16" s="26"/>
      <c r="G16" s="26"/>
      <c r="H16" s="26"/>
    </row>
    <row r="17" spans="1:8" s="99" customFormat="1" x14ac:dyDescent="0.25">
      <c r="A17" s="15" t="s">
        <v>672</v>
      </c>
      <c r="B17" s="8" t="s">
        <v>674</v>
      </c>
      <c r="C17" s="105"/>
      <c r="D17" s="105"/>
      <c r="E17" s="105"/>
      <c r="F17" s="105"/>
      <c r="G17" s="105"/>
      <c r="H17" s="105"/>
    </row>
  </sheetData>
  <mergeCells count="3">
    <mergeCell ref="A3:H3"/>
    <mergeCell ref="A4:H4"/>
    <mergeCell ref="F1:H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2016-02-08T09:11:47Z</cp:lastPrinted>
  <dcterms:created xsi:type="dcterms:W3CDTF">2014-01-03T21:48:14Z</dcterms:created>
  <dcterms:modified xsi:type="dcterms:W3CDTF">2017-05-29T07:51:01Z</dcterms:modified>
</cp:coreProperties>
</file>