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62" activeTab="3"/>
  </bookViews>
  <sheets>
    <sheet name="1. melléklet" sheetId="38" r:id="rId1"/>
    <sheet name="2. melléklet" sheetId="39" r:id="rId2"/>
    <sheet name="3. melléklet" sheetId="35" r:id="rId3"/>
    <sheet name="4. melléklet" sheetId="12" r:id="rId4"/>
  </sheets>
  <calcPr calcId="145621"/>
</workbook>
</file>

<file path=xl/calcChain.xml><?xml version="1.0" encoding="utf-8"?>
<calcChain xmlns="http://schemas.openxmlformats.org/spreadsheetml/2006/main">
  <c r="N96" i="39" l="1"/>
  <c r="M95" i="39"/>
  <c r="L95" i="39"/>
  <c r="K95" i="39"/>
  <c r="N95" i="39" s="1"/>
  <c r="N94" i="39"/>
  <c r="N93" i="39"/>
  <c r="N92" i="39"/>
  <c r="N91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K79" i="39"/>
  <c r="N78" i="39"/>
  <c r="N77" i="39"/>
  <c r="N76" i="39"/>
  <c r="N75" i="39"/>
  <c r="M74" i="39"/>
  <c r="M90" i="39" s="1"/>
  <c r="M97" i="39" s="1"/>
  <c r="L74" i="39"/>
  <c r="N74" i="39" s="1"/>
  <c r="K74" i="39"/>
  <c r="K90" i="39" s="1"/>
  <c r="N73" i="39"/>
  <c r="N72" i="39"/>
  <c r="N71" i="39"/>
  <c r="N70" i="39"/>
  <c r="N69" i="39"/>
  <c r="N67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N50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N32" i="39" s="1"/>
  <c r="K32" i="39"/>
  <c r="N31" i="39"/>
  <c r="N30" i="39"/>
  <c r="N29" i="39"/>
  <c r="N28" i="39"/>
  <c r="N27" i="39"/>
  <c r="N26" i="39"/>
  <c r="N25" i="39"/>
  <c r="N24" i="39"/>
  <c r="N23" i="39"/>
  <c r="N22" i="39"/>
  <c r="N21" i="39"/>
  <c r="M20" i="39"/>
  <c r="M68" i="39" s="1"/>
  <c r="M98" i="39" s="1"/>
  <c r="N19" i="39"/>
  <c r="N18" i="39"/>
  <c r="N17" i="39"/>
  <c r="N16" i="39"/>
  <c r="N15" i="39"/>
  <c r="M14" i="39"/>
  <c r="L14" i="39"/>
  <c r="K14" i="39"/>
  <c r="K20" i="39" s="1"/>
  <c r="K68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N113" i="38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N100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N84" i="38" s="1"/>
  <c r="K84" i="38"/>
  <c r="N83" i="38"/>
  <c r="N82" i="38"/>
  <c r="N81" i="38"/>
  <c r="N80" i="38"/>
  <c r="N79" i="38"/>
  <c r="N78" i="38"/>
  <c r="N77" i="38"/>
  <c r="N76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N45" i="38" s="1"/>
  <c r="K45" i="38"/>
  <c r="N44" i="38"/>
  <c r="N43" i="38"/>
  <c r="M42" i="38"/>
  <c r="L42" i="38"/>
  <c r="N42" i="38" s="1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30" i="38"/>
  <c r="N29" i="38"/>
  <c r="N28" i="38"/>
  <c r="N27" i="38"/>
  <c r="M25" i="38"/>
  <c r="M26" i="38" s="1"/>
  <c r="M101" i="38" s="1"/>
  <c r="M125" i="38" s="1"/>
  <c r="L25" i="38"/>
  <c r="K25" i="38"/>
  <c r="N25" i="38" s="1"/>
  <c r="N24" i="38"/>
  <c r="N23" i="38"/>
  <c r="N22" i="38"/>
  <c r="M21" i="38"/>
  <c r="L21" i="38"/>
  <c r="N21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14" i="39" l="1"/>
  <c r="N34" i="39"/>
  <c r="K97" i="39"/>
  <c r="K98" i="39"/>
  <c r="L20" i="39"/>
  <c r="N20" i="39"/>
  <c r="L34" i="39"/>
  <c r="L90" i="39"/>
  <c r="L97" i="39" s="1"/>
  <c r="N75" i="38"/>
  <c r="N52" i="38"/>
  <c r="K124" i="38"/>
  <c r="N124" i="38" s="1"/>
  <c r="N117" i="38"/>
  <c r="K26" i="38"/>
  <c r="L26" i="38"/>
  <c r="L101" i="38" s="1"/>
  <c r="L125" i="38" s="1"/>
  <c r="N31" i="38"/>
  <c r="N105" i="38"/>
  <c r="J96" i="39"/>
  <c r="I95" i="39"/>
  <c r="H95" i="39"/>
  <c r="J95" i="39" s="1"/>
  <c r="G95" i="39"/>
  <c r="J94" i="39"/>
  <c r="J93" i="39"/>
  <c r="J92" i="39"/>
  <c r="J91" i="39"/>
  <c r="H90" i="39"/>
  <c r="H97" i="39" s="1"/>
  <c r="J89" i="39"/>
  <c r="J88" i="39"/>
  <c r="J87" i="39"/>
  <c r="J86" i="39"/>
  <c r="J85" i="39"/>
  <c r="I84" i="39"/>
  <c r="H84" i="39"/>
  <c r="G84" i="39"/>
  <c r="J84" i="39" s="1"/>
  <c r="J83" i="39"/>
  <c r="J82" i="39"/>
  <c r="J81" i="39"/>
  <c r="J80" i="39"/>
  <c r="I79" i="39"/>
  <c r="H79" i="39"/>
  <c r="G79" i="39"/>
  <c r="J79" i="39" s="1"/>
  <c r="J78" i="39"/>
  <c r="J77" i="39"/>
  <c r="J76" i="39"/>
  <c r="J75" i="39"/>
  <c r="I74" i="39"/>
  <c r="I90" i="39" s="1"/>
  <c r="I97" i="39" s="1"/>
  <c r="H74" i="39"/>
  <c r="G74" i="39"/>
  <c r="G90" i="39" s="1"/>
  <c r="J73" i="39"/>
  <c r="J72" i="39"/>
  <c r="J71" i="39"/>
  <c r="J70" i="39"/>
  <c r="J69" i="39"/>
  <c r="J67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J50" i="39"/>
  <c r="I49" i="39"/>
  <c r="H49" i="39"/>
  <c r="G49" i="39"/>
  <c r="J49" i="39" s="1"/>
  <c r="J48" i="39"/>
  <c r="J47" i="39"/>
  <c r="J46" i="39"/>
  <c r="I45" i="39"/>
  <c r="H45" i="39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G34" i="39" s="1"/>
  <c r="J34" i="39" s="1"/>
  <c r="J31" i="39"/>
  <c r="J30" i="39"/>
  <c r="J29" i="39"/>
  <c r="J28" i="39"/>
  <c r="J27" i="39"/>
  <c r="J26" i="39"/>
  <c r="J25" i="39"/>
  <c r="J24" i="39"/>
  <c r="J23" i="39"/>
  <c r="J22" i="39"/>
  <c r="J21" i="39"/>
  <c r="H20" i="39"/>
  <c r="H68" i="39" s="1"/>
  <c r="H98" i="39" s="1"/>
  <c r="J19" i="39"/>
  <c r="J18" i="39"/>
  <c r="J17" i="39"/>
  <c r="J16" i="39"/>
  <c r="J15" i="39"/>
  <c r="I14" i="39"/>
  <c r="I20" i="39" s="1"/>
  <c r="I68" i="39" s="1"/>
  <c r="I9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J113" i="38"/>
  <c r="J112" i="38"/>
  <c r="J111" i="38"/>
  <c r="I110" i="38"/>
  <c r="H110" i="38"/>
  <c r="G110" i="38"/>
  <c r="J110" i="38" s="1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G84" i="38"/>
  <c r="J84" i="38" s="1"/>
  <c r="J83" i="38"/>
  <c r="J82" i="38"/>
  <c r="J81" i="38"/>
  <c r="J80" i="38"/>
  <c r="J79" i="38"/>
  <c r="J78" i="38"/>
  <c r="J77" i="38"/>
  <c r="J76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5" i="38" s="1"/>
  <c r="J24" i="38"/>
  <c r="J23" i="38"/>
  <c r="J22" i="38"/>
  <c r="I21" i="38"/>
  <c r="I26" i="38" s="1"/>
  <c r="I101" i="38" s="1"/>
  <c r="I125" i="38" s="1"/>
  <c r="H21" i="38"/>
  <c r="H26" i="38" s="1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L68" i="39" l="1"/>
  <c r="N97" i="39"/>
  <c r="N90" i="39"/>
  <c r="K101" i="38"/>
  <c r="N26" i="38"/>
  <c r="J45" i="39"/>
  <c r="G68" i="39"/>
  <c r="J20" i="39"/>
  <c r="G97" i="39"/>
  <c r="J97" i="39" s="1"/>
  <c r="J90" i="39"/>
  <c r="J14" i="39"/>
  <c r="J32" i="39"/>
  <c r="J74" i="39"/>
  <c r="G52" i="38"/>
  <c r="G101" i="38" s="1"/>
  <c r="J26" i="38"/>
  <c r="H101" i="38"/>
  <c r="H125" i="38" s="1"/>
  <c r="G124" i="38"/>
  <c r="J124" i="38" s="1"/>
  <c r="J117" i="38"/>
  <c r="J31" i="38"/>
  <c r="J105" i="38"/>
  <c r="J21" i="38"/>
  <c r="E62" i="35"/>
  <c r="L98" i="39" l="1"/>
  <c r="N98" i="39" s="1"/>
  <c r="N68" i="39"/>
  <c r="N101" i="38"/>
  <c r="K125" i="38"/>
  <c r="N125" i="38" s="1"/>
  <c r="G98" i="39"/>
  <c r="J98" i="39" s="1"/>
  <c r="J68" i="39"/>
  <c r="J52" i="38"/>
  <c r="J101" i="38"/>
  <c r="G125" i="38"/>
  <c r="J125" i="38" s="1"/>
  <c r="D98" i="39"/>
  <c r="E98" i="39"/>
  <c r="D34" i="39"/>
  <c r="E34" i="39"/>
  <c r="E68" i="39" s="1"/>
  <c r="D97" i="39"/>
  <c r="E97" i="39"/>
  <c r="D95" i="39"/>
  <c r="E95" i="39"/>
  <c r="C95" i="39"/>
  <c r="D90" i="39"/>
  <c r="E90" i="39"/>
  <c r="E84" i="39"/>
  <c r="D84" i="39"/>
  <c r="C84" i="39"/>
  <c r="C90" i="39" s="1"/>
  <c r="C97" i="39" s="1"/>
  <c r="D79" i="39"/>
  <c r="E79" i="39"/>
  <c r="C79" i="39"/>
  <c r="E74" i="39"/>
  <c r="D74" i="39"/>
  <c r="C74" i="39"/>
  <c r="D68" i="39"/>
  <c r="D66" i="39"/>
  <c r="E66" i="39"/>
  <c r="C66" i="39"/>
  <c r="D62" i="39"/>
  <c r="E62" i="39"/>
  <c r="C62" i="39"/>
  <c r="D56" i="39"/>
  <c r="E56" i="39"/>
  <c r="C56" i="39"/>
  <c r="D49" i="39" l="1"/>
  <c r="E49" i="39"/>
  <c r="C49" i="39"/>
  <c r="D45" i="39"/>
  <c r="E45" i="39"/>
  <c r="C45" i="39"/>
  <c r="D32" i="39"/>
  <c r="E32" i="39"/>
  <c r="C32" i="39"/>
  <c r="C34" i="39" s="1"/>
  <c r="D20" i="39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E14" i="39"/>
  <c r="C14" i="39"/>
  <c r="C20" i="39" s="1"/>
  <c r="D124" i="38"/>
  <c r="E124" i="38"/>
  <c r="D122" i="38"/>
  <c r="E122" i="38"/>
  <c r="C122" i="38"/>
  <c r="D117" i="38"/>
  <c r="E117" i="38"/>
  <c r="D110" i="38"/>
  <c r="E110" i="38"/>
  <c r="C110" i="38"/>
  <c r="D105" i="38"/>
  <c r="E105" i="38"/>
  <c r="C105" i="38"/>
  <c r="C117" i="38" s="1"/>
  <c r="C124" i="38" s="1"/>
  <c r="D99" i="38"/>
  <c r="E99" i="38"/>
  <c r="F99" i="38" s="1"/>
  <c r="C99" i="38"/>
  <c r="D89" i="38"/>
  <c r="E89" i="38"/>
  <c r="C89" i="38"/>
  <c r="D84" i="38"/>
  <c r="E84" i="38"/>
  <c r="C84" i="38"/>
  <c r="D75" i="38"/>
  <c r="D101" i="38" s="1"/>
  <c r="D125" i="38" s="1"/>
  <c r="E75" i="38"/>
  <c r="C75" i="38"/>
  <c r="D61" i="38"/>
  <c r="E61" i="38"/>
  <c r="C61" i="38"/>
  <c r="D52" i="38"/>
  <c r="D51" i="38"/>
  <c r="E51" i="38"/>
  <c r="E52" i="38" s="1"/>
  <c r="E101" i="38" s="1"/>
  <c r="E125" i="38" s="1"/>
  <c r="C51" i="38"/>
  <c r="D45" i="38"/>
  <c r="E45" i="38"/>
  <c r="C45" i="38"/>
  <c r="D42" i="38"/>
  <c r="E42" i="38"/>
  <c r="C42" i="38"/>
  <c r="D34" i="38"/>
  <c r="E34" i="38"/>
  <c r="C34" i="38"/>
  <c r="D31" i="38"/>
  <c r="E31" i="38"/>
  <c r="C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6" i="38"/>
  <c r="D25" i="38"/>
  <c r="E25" i="38"/>
  <c r="D21" i="38"/>
  <c r="E21" i="38"/>
  <c r="C25" i="38"/>
  <c r="F25" i="38" s="1"/>
  <c r="C21" i="38"/>
  <c r="F49" i="39" l="1"/>
  <c r="F45" i="39"/>
  <c r="C68" i="39"/>
  <c r="C98" i="39" s="1"/>
  <c r="F98" i="39" s="1"/>
  <c r="F14" i="39"/>
  <c r="F20" i="39"/>
  <c r="F105" i="38"/>
  <c r="F117" i="38"/>
  <c r="F124" i="38"/>
  <c r="F42" i="38"/>
  <c r="C52" i="38"/>
  <c r="F52" i="38" s="1"/>
  <c r="C26" i="38"/>
  <c r="F26" i="38" s="1"/>
  <c r="F21" i="38"/>
  <c r="F34" i="39"/>
  <c r="F75" i="38"/>
  <c r="F110" i="38"/>
  <c r="F51" i="38"/>
  <c r="F45" i="38"/>
  <c r="E26" i="38"/>
  <c r="F68" i="39" l="1"/>
  <c r="C101" i="38"/>
  <c r="C125" i="38" s="1"/>
  <c r="F125" i="38" s="1"/>
  <c r="F101" i="38" l="1"/>
</calcChain>
</file>

<file path=xl/sharedStrings.xml><?xml version="1.0" encoding="utf-8"?>
<sst xmlns="http://schemas.openxmlformats.org/spreadsheetml/2006/main" count="524" uniqueCount="443">
  <si>
    <t>ÖNKORMÁNYZATI ELŐIRÁNYZATOK</t>
  </si>
  <si>
    <t>KÖLTSÉGVETÉSI SZERV</t>
  </si>
  <si>
    <t>MINDÖSSZESEN</t>
  </si>
  <si>
    <t>Beruházások és felújítások (E Ft)</t>
  </si>
  <si>
    <t>Általános- és céltartalékok (E Ft)</t>
  </si>
  <si>
    <t>ÖSSZESEN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</si>
  <si>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</si>
  <si>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</si>
  <si>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</si>
  <si>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</si>
  <si>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</si>
  <si>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</si>
  <si>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</si>
  <si>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</si>
  <si>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</si>
  <si>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</si>
  <si>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</si>
  <si>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</si>
  <si>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</si>
  <si>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</si>
  <si>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</si>
  <si>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</si>
  <si>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</si>
  <si>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</si>
  <si>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</si>
  <si>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</si>
  <si>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</si>
  <si>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</si>
  <si>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</si>
  <si>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</si>
  <si>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</si>
  <si>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</si>
  <si>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</si>
  <si>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</si>
  <si>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</si>
  <si>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</si>
  <si>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</si>
  <si>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</si>
  <si>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</si>
  <si>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</si>
  <si>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</si>
  <si>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</si>
  <si>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</si>
  <si>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</si>
  <si>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</si>
  <si>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</si>
  <si>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</si>
  <si>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</si>
  <si>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</si>
  <si>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</si>
  <si>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</si>
  <si>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</si>
  <si>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</si>
  <si>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</si>
  <si>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</si>
  <si>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</si>
  <si>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</si>
  <si>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</si>
  <si>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</si>
  <si>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</si>
  <si>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</si>
  <si>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</si>
  <si>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</si>
  <si>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</si>
  <si>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</si>
  <si>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</si>
  <si>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</si>
  <si>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</si>
  <si>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</si>
  <si>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</si>
  <si>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</si>
  <si>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</si>
  <si>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</si>
  <si>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</si>
  <si>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</si>
  <si>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</si>
  <si>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</si>
  <si>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</si>
  <si>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</si>
  <si>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</si>
  <si>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</si>
  <si>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</si>
  <si>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</si>
  <si>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</si>
  <si>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</si>
  <si>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</si>
  <si>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</si>
  <si>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</si>
  <si>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</si>
  <si>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</si>
  <si>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</si>
  <si>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</si>
  <si>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</si>
  <si>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</si>
  <si>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</si>
  <si>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</si>
  <si>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</si>
  <si>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</si>
  <si>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</si>
  <si>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</si>
  <si>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</si>
  <si>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</si>
  <si>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</si>
  <si>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</si>
  <si>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</si>
  <si>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</si>
  <si>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</si>
  <si>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</si>
  <si>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</si>
  <si>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</si>
  <si>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</si>
  <si>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</si>
  <si>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</si>
  <si>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</si>
  <si>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</si>
  <si>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</si>
  <si>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</si>
  <si>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</si>
  <si>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</si>
  <si>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</si>
  <si>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</si>
  <si>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</si>
  <si>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</si>
  <si>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</si>
  <si>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</si>
  <si>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</si>
  <si>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</si>
  <si>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</si>
  <si>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</si>
  <si>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</si>
  <si>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</si>
  <si>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</si>
  <si>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</si>
  <si>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</si>
  <si>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</si>
  <si>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</si>
  <si>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</si>
  <si>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</si>
  <si>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</si>
  <si>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</si>
  <si>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</si>
  <si>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</si>
  <si>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</si>
  <si>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</si>
  <si>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</si>
  <si>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</si>
  <si>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</si>
  <si>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</si>
  <si>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</si>
  <si>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</si>
  <si>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</si>
  <si>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</si>
  <si>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</si>
  <si>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</si>
  <si>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</si>
  <si>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</si>
  <si>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</si>
  <si>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</si>
  <si>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</si>
  <si>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</si>
  <si>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</si>
  <si>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</si>
  <si>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</si>
  <si>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</si>
  <si>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</si>
  <si>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</si>
  <si>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</si>
  <si>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</si>
  <si>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</si>
  <si>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</si>
  <si>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</si>
  <si>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</si>
  <si>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</si>
  <si>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</si>
  <si>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</si>
  <si>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</si>
  <si>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</si>
  <si>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</si>
  <si>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</si>
  <si>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</si>
  <si>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</si>
  <si>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</si>
  <si>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</si>
  <si>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</si>
  <si>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</si>
  <si>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</si>
  <si>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</si>
  <si>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</si>
  <si>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</si>
  <si>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</si>
  <si>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</si>
  <si>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</si>
  <si>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</si>
  <si>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</si>
  <si>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</si>
  <si>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</si>
  <si>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</si>
  <si>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</si>
  <si>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</si>
  <si>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</si>
  <si>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</si>
  <si>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</si>
  <si>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</si>
  <si>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</si>
  <si>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</si>
  <si>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</si>
  <si>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</si>
  <si>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</si>
  <si>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</si>
  <si>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</si>
  <si>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</si>
  <si>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</si>
  <si>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</si>
  <si>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</si>
  <si>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</si>
  <si>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</si>
  <si>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</si>
  <si>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</si>
  <si>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</si>
  <si>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</si>
  <si>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</si>
  <si>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</si>
  <si>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</si>
  <si>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</si>
  <si>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</si>
  <si>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</si>
  <si>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</si>
  <si>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</si>
  <si>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</si>
  <si>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</si>
  <si>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</si>
  <si>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</si>
  <si>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</si>
  <si>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</si>
  <si>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</si>
  <si>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</si>
  <si>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</si>
  <si>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</si>
  <si>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</si>
  <si>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</si>
  <si>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</si>
  <si>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</si>
  <si>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</si>
  <si>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</si>
  <si>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</si>
  <si>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</si>
  <si>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</si>
  <si>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</si>
  <si>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</si>
  <si>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</si>
  <si>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</si>
  <si>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</si>
  <si>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</si>
  <si>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</si>
  <si>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</si>
  <si>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</si>
  <si>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</si>
  <si>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</si>
  <si>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</si>
  <si>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</si>
  <si>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</si>
  <si>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</si>
  <si>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</si>
  <si>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</si>
  <si>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</si>
  <si>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</si>
  <si>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</si>
  <si>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</si>
  <si>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</si>
  <si>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</si>
  <si>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</si>
  <si>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</si>
  <si>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</si>
  <si>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</si>
  <si>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</si>
  <si>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</si>
  <si>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</si>
  <si>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</si>
  <si>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</si>
  <si>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</si>
  <si>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</si>
  <si>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</si>
  <si>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</si>
  <si>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</si>
  <si>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</si>
  <si>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</si>
  <si>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</si>
  <si>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</si>
  <si>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</si>
  <si>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</si>
  <si>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</si>
  <si>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</si>
  <si>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</si>
  <si>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</si>
  <si>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</si>
  <si>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</si>
  <si>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</si>
  <si>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</si>
  <si>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</si>
  <si>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</si>
  <si>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</si>
  <si>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</si>
  <si>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</si>
  <si>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</si>
  <si>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</si>
  <si>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</si>
  <si>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</si>
  <si>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</si>
  <si>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</si>
  <si>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</si>
  <si>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</si>
  <si>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</si>
  <si>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</si>
  <si>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</si>
  <si>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</si>
  <si>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</si>
  <si>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</si>
  <si>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</si>
  <si>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</si>
  <si>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</si>
  <si>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</si>
  <si>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</si>
  <si>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</si>
  <si>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</si>
  <si>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</si>
  <si>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</si>
  <si>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</si>
  <si>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</si>
  <si>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</si>
  <si>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</si>
  <si>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</si>
  <si>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</si>
  <si>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</si>
  <si>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</si>
  <si>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</si>
  <si>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</si>
  <si>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</si>
  <si>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</si>
  <si>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</si>
  <si>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</si>
  <si>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</si>
  <si>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</si>
  <si>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</si>
  <si>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</si>
  <si>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</si>
  <si>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</si>
  <si>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</si>
  <si>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</si>
  <si>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</si>
  <si>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</si>
  <si>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</si>
  <si>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</si>
  <si>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</si>
  <si>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</si>
  <si>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</si>
  <si>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</si>
  <si>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</si>
  <si>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</si>
  <si>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</si>
  <si>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</si>
  <si>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</si>
  <si>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</si>
  <si>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</si>
  <si>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</si>
  <si>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</si>
  <si>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</si>
  <si>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</si>
  <si>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</si>
  <si>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</si>
  <si>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</si>
  <si>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</si>
  <si>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</si>
  <si>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</si>
  <si>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</si>
  <si>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</si>
  <si>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</si>
  <si>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</si>
  <si>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</si>
  <si>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</si>
  <si>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</si>
  <si>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</si>
  <si>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</si>
  <si>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</si>
  <si>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</si>
  <si>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</si>
  <si>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</si>
  <si>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</si>
  <si>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</si>
  <si>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</si>
  <si>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</si>
  <si>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</si>
  <si>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</si>
  <si>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</si>
  <si>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</si>
  <si>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</si>
  <si>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</si>
  <si>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</si>
  <si>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</si>
  <si>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</si>
  <si>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</si>
  <si>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</si>
  <si>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</si>
  <si>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</si>
  <si>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</si>
  <si>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</si>
  <si>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</si>
  <si>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Bevételek (E Ft)</t>
  </si>
  <si>
    <t>Kiadások (E Ft)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</si>
  <si>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</si>
  <si>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</si>
  <si>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</si>
  <si>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</si>
  <si>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</si>
  <si>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</si>
  <si>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</si>
  <si>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</si>
  <si>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</si>
  <si>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</si>
  <si>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</si>
  <si>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EREDETI ELŐIRÁNYZAT</t>
  </si>
  <si>
    <t>Rovat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</si>
  <si>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</si>
  <si>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</si>
  <si>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</si>
  <si>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</si>
  <si>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</si>
  <si>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</si>
  <si>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</si>
  <si>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</si>
  <si>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</si>
  <si>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</si>
  <si>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SORKIFALUD Önkormányzat 2017. évi költségvetése</t>
  </si>
  <si>
    <t>SORKIFALUD ÖNKORMÁNYZATI ELŐIRÁNYZATOK</t>
  </si>
  <si>
    <t>Mobilgarázs - falubusz</t>
  </si>
  <si>
    <t>Fűnyírótraktor beszerzés</t>
  </si>
  <si>
    <t>Harangláb felújítás</t>
  </si>
  <si>
    <t>Utak, temető</t>
  </si>
  <si>
    <t>MÓDOSÍTOTT ELŐIRÁNYZAT I.</t>
  </si>
  <si>
    <t>MÓDOSÍTOTT ELŐIRÁNYZAT II.</t>
  </si>
  <si>
    <t>1. melléklet 11/2017. (IX.13.) önkormányzati rendelethez</t>
  </si>
  <si>
    <t>2. melléklet 11/2017. (IX.13.)önkormányzati rendelethez</t>
  </si>
  <si>
    <t>3. melléklet 11/2017. (IX.13.) önkormányzati rendelethez</t>
  </si>
  <si>
    <t>4. melléklet 11/2017. (IX.13.)önkormányzati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</si>
</sst>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9.5"/>
      <name val="Bookman Old Style"/>
      <family val="1"/>
      <charset val="238"/>
    </font>
    <font>
      <i/>
      <sz val="9.5"/>
      <color indexed="8"/>
      <name val="Bookman Old Style"/>
      <family val="1"/>
      <charset val="238"/>
    </font>
    <font>
      <i/>
      <sz val="9.5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0" fontId="10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4" fillId="5" borderId="1" xfId="0" applyFont="1" applyFill="1" applyBorder="1"/>
    <xf numFmtId="0" fontId="15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wrapText="1"/>
    </xf>
    <xf numFmtId="0" fontId="17" fillId="0" borderId="0" xfId="0" applyFont="1"/>
    <xf numFmtId="0" fontId="3" fillId="7" borderId="1" xfId="0" applyFont="1" applyFill="1" applyBorder="1" applyAlignment="1">
      <alignment horizontal="left" vertical="center"/>
    </xf>
    <xf numFmtId="3" fontId="0" fillId="0" borderId="1" xfId="0" applyNumberFormat="1" applyBorder="1"/>
    <xf numFmtId="0" fontId="11" fillId="0" borderId="0" xfId="0" applyFont="1"/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/>
    <xf numFmtId="3" fontId="23" fillId="0" borderId="1" xfId="0" applyNumberFormat="1" applyFont="1" applyBorder="1"/>
    <xf numFmtId="0" fontId="3" fillId="6" borderId="1" xfId="0" applyFont="1" applyFill="1" applyBorder="1"/>
    <xf numFmtId="0" fontId="3" fillId="7" borderId="1" xfId="0" applyFont="1" applyFill="1" applyBorder="1"/>
    <xf numFmtId="0" fontId="8" fillId="0" borderId="1" xfId="0" applyFont="1" applyBorder="1"/>
    <xf numFmtId="0" fontId="23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3" fontId="25" fillId="0" borderId="1" xfId="0" applyNumberFormat="1" applyFont="1" applyBorder="1"/>
    <xf numFmtId="0" fontId="24" fillId="0" borderId="1" xfId="0" applyFont="1" applyBorder="1"/>
    <xf numFmtId="3" fontId="26" fillId="0" borderId="1" xfId="0" applyNumberFormat="1" applyFont="1" applyBorder="1"/>
    <xf numFmtId="0" fontId="26" fillId="0" borderId="1" xfId="0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31" fillId="0" borderId="1" xfId="0" applyNumberFormat="1" applyFont="1" applyBorder="1"/>
    <xf numFmtId="3" fontId="3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33" fillId="0" borderId="0" xfId="0" applyFont="1"/>
    <xf numFmtId="0" fontId="29" fillId="0" borderId="1" xfId="0" applyFont="1" applyBorder="1"/>
    <xf numFmtId="0" fontId="31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3" fontId="27" fillId="0" borderId="1" xfId="0" applyNumberFormat="1" applyFont="1" applyBorder="1"/>
    <xf numFmtId="3" fontId="34" fillId="0" borderId="1" xfId="0" applyNumberFormat="1" applyFont="1" applyBorder="1"/>
    <xf numFmtId="3" fontId="35" fillId="0" borderId="1" xfId="0" applyNumberFormat="1" applyFont="1" applyBorder="1"/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3" fontId="39" fillId="0" borderId="1" xfId="0" applyNumberFormat="1" applyFont="1" applyBorder="1"/>
    <xf numFmtId="0" fontId="39" fillId="0" borderId="0" xfId="0" applyFont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23" fillId="0" borderId="2" xfId="0" applyNumberFormat="1" applyFont="1" applyBorder="1"/>
    <xf numFmtId="3" fontId="27" fillId="0" borderId="2" xfId="0" applyNumberFormat="1" applyFont="1" applyBorder="1"/>
    <xf numFmtId="3" fontId="31" fillId="0" borderId="2" xfId="0" applyNumberFormat="1" applyFont="1" applyBorder="1"/>
    <xf numFmtId="3" fontId="36" fillId="0" borderId="2" xfId="0" applyNumberFormat="1" applyFont="1" applyBorder="1"/>
    <xf numFmtId="3" fontId="26" fillId="0" borderId="3" xfId="0" applyNumberFormat="1" applyFont="1" applyBorder="1"/>
    <xf numFmtId="3" fontId="27" fillId="0" borderId="3" xfId="0" applyNumberFormat="1" applyFont="1" applyBorder="1"/>
    <xf numFmtId="3" fontId="34" fillId="0" borderId="3" xfId="0" applyNumberFormat="1" applyFont="1" applyBorder="1"/>
    <xf numFmtId="3" fontId="24" fillId="0" borderId="3" xfId="0" applyNumberFormat="1" applyFont="1" applyBorder="1"/>
    <xf numFmtId="3" fontId="0" fillId="0" borderId="2" xfId="0" applyNumberFormat="1" applyBorder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40" fillId="0" borderId="3" xfId="0" applyNumberFormat="1" applyFont="1" applyBorder="1"/>
    <xf numFmtId="3" fontId="40" fillId="0" borderId="1" xfId="0" applyNumberFormat="1" applyFont="1" applyBorder="1"/>
    <xf numFmtId="3" fontId="24" fillId="0" borderId="1" xfId="0" applyNumberFormat="1" applyFont="1" applyBorder="1"/>
    <xf numFmtId="3" fontId="41" fillId="0" borderId="3" xfId="0" applyNumberFormat="1" applyFont="1" applyBorder="1"/>
    <xf numFmtId="3" fontId="41" fillId="0" borderId="1" xfId="0" applyNumberFormat="1" applyFont="1" applyBorder="1"/>
    <xf numFmtId="3" fontId="42" fillId="0" borderId="1" xfId="0" applyNumberFormat="1" applyFont="1" applyBorder="1"/>
    <xf numFmtId="0" fontId="4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4"/>
  <sheetViews>
    <sheetView zoomScaleNormal="100" workbookViewId="0">
      <selection activeCell="D19" sqref="D19"/>
    </sheetView>
  </sheetViews>
  <sheetFormatPr defaultRowHeight="15" x14ac:dyDescent="0.25"/>
  <cols>
    <col min="1" max="1" width="105.140625" customWidth="1"/>
    <col min="3" max="3" width="9.5703125" bestFit="1" customWidth="1"/>
    <col min="4" max="4" width="14.140625" bestFit="1" customWidth="1"/>
    <col min="5" max="5" width="12.42578125" customWidth="1"/>
    <col min="6" max="6" width="11.140625" bestFit="1" customWidth="1"/>
    <col min="7" max="7" width="9.85546875" bestFit="1" customWidth="1"/>
    <col min="8" max="9" width="10.7109375" customWidth="1"/>
    <col min="10" max="10" width="11.140625" bestFit="1" customWidth="1"/>
    <col min="11" max="11" width="9.28515625" customWidth="1"/>
    <col min="12" max="12" width="9.7109375" customWidth="1"/>
    <col min="13" max="13" width="10" customWidth="1"/>
    <col min="14" max="14" width="11.140625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4" x14ac:dyDescent="0.25">
      <c r="C1" s="110" t="s">
        <v>439</v>
      </c>
      <c r="D1" s="110"/>
      <c r="E1" s="110"/>
      <c r="F1" s="110"/>
      <c r="G1" s="110"/>
      <c r="H1" s="110"/>
      <c r="I1" s="110"/>
      <c r="J1" s="110"/>
      <c r="K1" s="110"/>
    </row>
    <row r="3" spans="1:14" ht="21" customHeight="1" x14ac:dyDescent="0.25">
      <c r="A3" s="106" t="s">
        <v>431</v>
      </c>
      <c r="B3" s="107"/>
      <c r="C3" s="107"/>
      <c r="D3" s="107"/>
      <c r="E3" s="107"/>
      <c r="F3" s="108"/>
    </row>
    <row r="4" spans="1:14" ht="18.75" customHeight="1" x14ac:dyDescent="0.25">
      <c r="A4" s="109" t="s">
        <v>407</v>
      </c>
      <c r="B4" s="107"/>
      <c r="C4" s="107"/>
      <c r="D4" s="107"/>
      <c r="E4" s="107"/>
      <c r="F4" s="108"/>
    </row>
    <row r="5" spans="1:14" ht="18" x14ac:dyDescent="0.25">
      <c r="A5" s="54"/>
    </row>
    <row r="6" spans="1:14" x14ac:dyDescent="0.25">
      <c r="A6" s="46" t="s">
        <v>432</v>
      </c>
      <c r="C6" s="104" t="s">
        <v>419</v>
      </c>
      <c r="D6" s="104"/>
      <c r="E6" s="104"/>
      <c r="F6" s="105"/>
      <c r="G6" s="111" t="s">
        <v>437</v>
      </c>
      <c r="H6" s="112"/>
      <c r="I6" s="112"/>
      <c r="J6" s="112"/>
      <c r="K6" s="111" t="s">
        <v>438</v>
      </c>
      <c r="L6" s="112"/>
      <c r="M6" s="112"/>
      <c r="N6" s="112"/>
    </row>
    <row r="7" spans="1:14" ht="69" customHeight="1" x14ac:dyDescent="0.3">
      <c r="A7" s="1" t="s">
        <v>14</v>
      </c>
      <c r="B7" s="2" t="s">
        <v>15</v>
      </c>
      <c r="C7" s="55" t="s">
        <v>408</v>
      </c>
      <c r="D7" s="55" t="s">
        <v>409</v>
      </c>
      <c r="E7" s="55" t="s">
        <v>9</v>
      </c>
      <c r="F7" s="81" t="s">
        <v>5</v>
      </c>
      <c r="G7" s="93" t="s">
        <v>408</v>
      </c>
      <c r="H7" s="94" t="s">
        <v>409</v>
      </c>
      <c r="I7" s="94" t="s">
        <v>9</v>
      </c>
      <c r="J7" s="95" t="s">
        <v>5</v>
      </c>
      <c r="K7" s="93" t="s">
        <v>408</v>
      </c>
      <c r="L7" s="94" t="s">
        <v>409</v>
      </c>
      <c r="M7" s="94" t="s">
        <v>9</v>
      </c>
      <c r="N7" s="95" t="s">
        <v>5</v>
      </c>
    </row>
    <row r="8" spans="1:14" x14ac:dyDescent="0.25">
      <c r="A8" s="19" t="s">
        <v>16</v>
      </c>
      <c r="B8" s="20" t="s">
        <v>17</v>
      </c>
      <c r="C8" s="62">
        <v>5152</v>
      </c>
      <c r="D8" s="62">
        <v>0</v>
      </c>
      <c r="E8" s="62">
        <v>0</v>
      </c>
      <c r="F8" s="82">
        <f>SUM(C8:E8)</f>
        <v>5152</v>
      </c>
      <c r="G8" s="87">
        <v>5152</v>
      </c>
      <c r="H8" s="60">
        <v>0</v>
      </c>
      <c r="I8" s="60">
        <v>0</v>
      </c>
      <c r="J8" s="60">
        <f>SUM(G8:I8)</f>
        <v>5152</v>
      </c>
      <c r="K8" s="87">
        <v>5152</v>
      </c>
      <c r="L8" s="60">
        <v>0</v>
      </c>
      <c r="M8" s="60">
        <v>0</v>
      </c>
      <c r="N8" s="60">
        <f>SUM(K8:M8)</f>
        <v>5152</v>
      </c>
    </row>
    <row r="9" spans="1:14" x14ac:dyDescent="0.25">
      <c r="A9" s="19" t="s">
        <v>18</v>
      </c>
      <c r="B9" s="21" t="s">
        <v>19</v>
      </c>
      <c r="C9" s="62">
        <v>0</v>
      </c>
      <c r="D9" s="62">
        <v>0</v>
      </c>
      <c r="E9" s="62">
        <v>0</v>
      </c>
      <c r="F9" s="82">
        <f t="shared" ref="F9:F72" si="0">SUM(C9:E9)</f>
        <v>0</v>
      </c>
      <c r="G9" s="87">
        <v>0</v>
      </c>
      <c r="H9" s="60">
        <v>0</v>
      </c>
      <c r="I9" s="60">
        <v>0</v>
      </c>
      <c r="J9" s="60">
        <f t="shared" ref="J9:J72" si="1">SUM(G9:I9)</f>
        <v>0</v>
      </c>
      <c r="K9" s="87">
        <v>0</v>
      </c>
      <c r="L9" s="60">
        <v>0</v>
      </c>
      <c r="M9" s="60">
        <v>0</v>
      </c>
      <c r="N9" s="60">
        <f t="shared" ref="N9:N72" si="2">SUM(K9:M9)</f>
        <v>0</v>
      </c>
    </row>
    <row r="10" spans="1:14" x14ac:dyDescent="0.25">
      <c r="A10" s="19" t="s">
        <v>20</v>
      </c>
      <c r="B10" s="21" t="s">
        <v>21</v>
      </c>
      <c r="C10" s="62">
        <v>0</v>
      </c>
      <c r="D10" s="62">
        <v>0</v>
      </c>
      <c r="E10" s="62">
        <v>0</v>
      </c>
      <c r="F10" s="82">
        <f t="shared" si="0"/>
        <v>0</v>
      </c>
      <c r="G10" s="87">
        <v>0</v>
      </c>
      <c r="H10" s="60">
        <v>0</v>
      </c>
      <c r="I10" s="60">
        <v>0</v>
      </c>
      <c r="J10" s="60">
        <f t="shared" si="1"/>
        <v>0</v>
      </c>
      <c r="K10" s="87">
        <v>0</v>
      </c>
      <c r="L10" s="60">
        <v>0</v>
      </c>
      <c r="M10" s="60">
        <v>0</v>
      </c>
      <c r="N10" s="60">
        <f t="shared" si="2"/>
        <v>0</v>
      </c>
    </row>
    <row r="11" spans="1:14" x14ac:dyDescent="0.25">
      <c r="A11" s="22" t="s">
        <v>22</v>
      </c>
      <c r="B11" s="21" t="s">
        <v>23</v>
      </c>
      <c r="C11" s="62">
        <v>0</v>
      </c>
      <c r="D11" s="62">
        <v>0</v>
      </c>
      <c r="E11" s="62">
        <v>0</v>
      </c>
      <c r="F11" s="82">
        <f t="shared" si="0"/>
        <v>0</v>
      </c>
      <c r="G11" s="87">
        <v>0</v>
      </c>
      <c r="H11" s="60">
        <v>0</v>
      </c>
      <c r="I11" s="60">
        <v>0</v>
      </c>
      <c r="J11" s="60">
        <f t="shared" si="1"/>
        <v>0</v>
      </c>
      <c r="K11" s="87">
        <v>0</v>
      </c>
      <c r="L11" s="60">
        <v>0</v>
      </c>
      <c r="M11" s="60">
        <v>0</v>
      </c>
      <c r="N11" s="60">
        <f t="shared" si="2"/>
        <v>0</v>
      </c>
    </row>
    <row r="12" spans="1:14" x14ac:dyDescent="0.25">
      <c r="A12" s="22" t="s">
        <v>24</v>
      </c>
      <c r="B12" s="21" t="s">
        <v>25</v>
      </c>
      <c r="C12" s="62">
        <v>0</v>
      </c>
      <c r="D12" s="62">
        <v>0</v>
      </c>
      <c r="E12" s="62">
        <v>0</v>
      </c>
      <c r="F12" s="82">
        <f t="shared" si="0"/>
        <v>0</v>
      </c>
      <c r="G12" s="87">
        <v>0</v>
      </c>
      <c r="H12" s="60">
        <v>0</v>
      </c>
      <c r="I12" s="60">
        <v>0</v>
      </c>
      <c r="J12" s="60">
        <f t="shared" si="1"/>
        <v>0</v>
      </c>
      <c r="K12" s="87">
        <v>0</v>
      </c>
      <c r="L12" s="60">
        <v>0</v>
      </c>
      <c r="M12" s="60">
        <v>0</v>
      </c>
      <c r="N12" s="60">
        <f t="shared" si="2"/>
        <v>0</v>
      </c>
    </row>
    <row r="13" spans="1:14" x14ac:dyDescent="0.25">
      <c r="A13" s="22" t="s">
        <v>26</v>
      </c>
      <c r="B13" s="21" t="s">
        <v>27</v>
      </c>
      <c r="C13" s="62">
        <v>0</v>
      </c>
      <c r="D13" s="62">
        <v>0</v>
      </c>
      <c r="E13" s="62">
        <v>0</v>
      </c>
      <c r="F13" s="82">
        <f t="shared" si="0"/>
        <v>0</v>
      </c>
      <c r="G13" s="87">
        <v>0</v>
      </c>
      <c r="H13" s="60">
        <v>0</v>
      </c>
      <c r="I13" s="60">
        <v>0</v>
      </c>
      <c r="J13" s="60">
        <f t="shared" si="1"/>
        <v>0</v>
      </c>
      <c r="K13" s="87">
        <v>0</v>
      </c>
      <c r="L13" s="60">
        <v>0</v>
      </c>
      <c r="M13" s="60">
        <v>0</v>
      </c>
      <c r="N13" s="60">
        <f t="shared" si="2"/>
        <v>0</v>
      </c>
    </row>
    <row r="14" spans="1:14" x14ac:dyDescent="0.25">
      <c r="A14" s="22" t="s">
        <v>28</v>
      </c>
      <c r="B14" s="21" t="s">
        <v>29</v>
      </c>
      <c r="C14" s="62">
        <v>0</v>
      </c>
      <c r="D14" s="62">
        <v>0</v>
      </c>
      <c r="E14" s="62">
        <v>0</v>
      </c>
      <c r="F14" s="82">
        <f t="shared" si="0"/>
        <v>0</v>
      </c>
      <c r="G14" s="87">
        <v>0</v>
      </c>
      <c r="H14" s="60">
        <v>0</v>
      </c>
      <c r="I14" s="60">
        <v>0</v>
      </c>
      <c r="J14" s="60">
        <f t="shared" si="1"/>
        <v>0</v>
      </c>
      <c r="K14" s="87">
        <v>0</v>
      </c>
      <c r="L14" s="60">
        <v>0</v>
      </c>
      <c r="M14" s="60">
        <v>0</v>
      </c>
      <c r="N14" s="60">
        <f t="shared" si="2"/>
        <v>0</v>
      </c>
    </row>
    <row r="15" spans="1:14" x14ac:dyDescent="0.25">
      <c r="A15" s="22" t="s">
        <v>30</v>
      </c>
      <c r="B15" s="21" t="s">
        <v>31</v>
      </c>
      <c r="C15" s="62">
        <v>0</v>
      </c>
      <c r="D15" s="62">
        <v>0</v>
      </c>
      <c r="E15" s="62">
        <v>0</v>
      </c>
      <c r="F15" s="82">
        <f t="shared" si="0"/>
        <v>0</v>
      </c>
      <c r="G15" s="87">
        <v>0</v>
      </c>
      <c r="H15" s="60">
        <v>0</v>
      </c>
      <c r="I15" s="60">
        <v>0</v>
      </c>
      <c r="J15" s="60">
        <f t="shared" si="1"/>
        <v>0</v>
      </c>
      <c r="K15" s="87">
        <v>0</v>
      </c>
      <c r="L15" s="60">
        <v>0</v>
      </c>
      <c r="M15" s="60">
        <v>0</v>
      </c>
      <c r="N15" s="60">
        <f t="shared" si="2"/>
        <v>0</v>
      </c>
    </row>
    <row r="16" spans="1:14" x14ac:dyDescent="0.25">
      <c r="A16" s="3" t="s">
        <v>32</v>
      </c>
      <c r="B16" s="21" t="s">
        <v>33</v>
      </c>
      <c r="C16" s="62">
        <v>0</v>
      </c>
      <c r="D16" s="62">
        <v>0</v>
      </c>
      <c r="E16" s="62">
        <v>0</v>
      </c>
      <c r="F16" s="82">
        <f t="shared" si="0"/>
        <v>0</v>
      </c>
      <c r="G16" s="87">
        <v>0</v>
      </c>
      <c r="H16" s="60">
        <v>0</v>
      </c>
      <c r="I16" s="60">
        <v>0</v>
      </c>
      <c r="J16" s="60">
        <f t="shared" si="1"/>
        <v>0</v>
      </c>
      <c r="K16" s="87">
        <v>0</v>
      </c>
      <c r="L16" s="60">
        <v>0</v>
      </c>
      <c r="M16" s="60">
        <v>0</v>
      </c>
      <c r="N16" s="60">
        <f t="shared" si="2"/>
        <v>0</v>
      </c>
    </row>
    <row r="17" spans="1:14" x14ac:dyDescent="0.25">
      <c r="A17" s="3" t="s">
        <v>34</v>
      </c>
      <c r="B17" s="21" t="s">
        <v>35</v>
      </c>
      <c r="C17" s="62">
        <v>0</v>
      </c>
      <c r="D17" s="62">
        <v>0</v>
      </c>
      <c r="E17" s="62">
        <v>0</v>
      </c>
      <c r="F17" s="82">
        <f t="shared" si="0"/>
        <v>0</v>
      </c>
      <c r="G17" s="87">
        <v>0</v>
      </c>
      <c r="H17" s="60">
        <v>0</v>
      </c>
      <c r="I17" s="60">
        <v>0</v>
      </c>
      <c r="J17" s="60">
        <f t="shared" si="1"/>
        <v>0</v>
      </c>
      <c r="K17" s="87">
        <v>0</v>
      </c>
      <c r="L17" s="60">
        <v>0</v>
      </c>
      <c r="M17" s="60">
        <v>0</v>
      </c>
      <c r="N17" s="60">
        <f t="shared" si="2"/>
        <v>0</v>
      </c>
    </row>
    <row r="18" spans="1:14" x14ac:dyDescent="0.25">
      <c r="A18" s="3" t="s">
        <v>36</v>
      </c>
      <c r="B18" s="21" t="s">
        <v>37</v>
      </c>
      <c r="C18" s="62">
        <v>0</v>
      </c>
      <c r="D18" s="62">
        <v>0</v>
      </c>
      <c r="E18" s="62">
        <v>0</v>
      </c>
      <c r="F18" s="82">
        <f t="shared" si="0"/>
        <v>0</v>
      </c>
      <c r="G18" s="87">
        <v>0</v>
      </c>
      <c r="H18" s="60">
        <v>0</v>
      </c>
      <c r="I18" s="60">
        <v>0</v>
      </c>
      <c r="J18" s="60">
        <f t="shared" si="1"/>
        <v>0</v>
      </c>
      <c r="K18" s="87">
        <v>0</v>
      </c>
      <c r="L18" s="60">
        <v>0</v>
      </c>
      <c r="M18" s="60">
        <v>0</v>
      </c>
      <c r="N18" s="60">
        <f t="shared" si="2"/>
        <v>0</v>
      </c>
    </row>
    <row r="19" spans="1:14" x14ac:dyDescent="0.25">
      <c r="A19" s="3" t="s">
        <v>38</v>
      </c>
      <c r="B19" s="21" t="s">
        <v>39</v>
      </c>
      <c r="C19" s="62">
        <v>0</v>
      </c>
      <c r="D19" s="62">
        <v>0</v>
      </c>
      <c r="E19" s="62">
        <v>0</v>
      </c>
      <c r="F19" s="82">
        <f t="shared" si="0"/>
        <v>0</v>
      </c>
      <c r="G19" s="87">
        <v>0</v>
      </c>
      <c r="H19" s="60">
        <v>0</v>
      </c>
      <c r="I19" s="60">
        <v>0</v>
      </c>
      <c r="J19" s="60">
        <f t="shared" si="1"/>
        <v>0</v>
      </c>
      <c r="K19" s="87">
        <v>0</v>
      </c>
      <c r="L19" s="60">
        <v>0</v>
      </c>
      <c r="M19" s="60">
        <v>0</v>
      </c>
      <c r="N19" s="60">
        <f t="shared" si="2"/>
        <v>0</v>
      </c>
    </row>
    <row r="20" spans="1:14" x14ac:dyDescent="0.25">
      <c r="A20" s="3" t="s">
        <v>320</v>
      </c>
      <c r="B20" s="21" t="s">
        <v>40</v>
      </c>
      <c r="C20" s="62">
        <v>0</v>
      </c>
      <c r="D20" s="62">
        <v>0</v>
      </c>
      <c r="E20" s="62">
        <v>0</v>
      </c>
      <c r="F20" s="82">
        <f t="shared" si="0"/>
        <v>0</v>
      </c>
      <c r="G20" s="87">
        <v>0</v>
      </c>
      <c r="H20" s="60">
        <v>0</v>
      </c>
      <c r="I20" s="60">
        <v>0</v>
      </c>
      <c r="J20" s="60">
        <f t="shared" si="1"/>
        <v>0</v>
      </c>
      <c r="K20" s="87">
        <v>0</v>
      </c>
      <c r="L20" s="60">
        <v>0</v>
      </c>
      <c r="M20" s="60">
        <v>0</v>
      </c>
      <c r="N20" s="60">
        <f t="shared" si="2"/>
        <v>0</v>
      </c>
    </row>
    <row r="21" spans="1:14" s="48" customFormat="1" x14ac:dyDescent="0.25">
      <c r="A21" s="23" t="s">
        <v>298</v>
      </c>
      <c r="B21" s="24" t="s">
        <v>41</v>
      </c>
      <c r="C21" s="63">
        <f>SUM(C8:C20)</f>
        <v>5152</v>
      </c>
      <c r="D21" s="63">
        <f t="shared" ref="D21:E21" si="3">SUM(D8:D20)</f>
        <v>0</v>
      </c>
      <c r="E21" s="63">
        <f t="shared" si="3"/>
        <v>0</v>
      </c>
      <c r="F21" s="83">
        <f t="shared" si="0"/>
        <v>5152</v>
      </c>
      <c r="G21" s="88">
        <f>SUM(G8:G20)</f>
        <v>5152</v>
      </c>
      <c r="H21" s="74">
        <f t="shared" ref="H21:I21" si="4">SUM(H8:H20)</f>
        <v>0</v>
      </c>
      <c r="I21" s="74">
        <f t="shared" si="4"/>
        <v>0</v>
      </c>
      <c r="J21" s="74">
        <f t="shared" si="1"/>
        <v>5152</v>
      </c>
      <c r="K21" s="88">
        <f>SUM(K8:K20)</f>
        <v>5152</v>
      </c>
      <c r="L21" s="74">
        <f t="shared" ref="L21:M21" si="5">SUM(L8:L20)</f>
        <v>0</v>
      </c>
      <c r="M21" s="74">
        <f t="shared" si="5"/>
        <v>0</v>
      </c>
      <c r="N21" s="74">
        <f t="shared" si="2"/>
        <v>5152</v>
      </c>
    </row>
    <row r="22" spans="1:14" x14ac:dyDescent="0.25">
      <c r="A22" s="3" t="s">
        <v>42</v>
      </c>
      <c r="B22" s="21" t="s">
        <v>43</v>
      </c>
      <c r="C22" s="62">
        <v>3003</v>
      </c>
      <c r="D22" s="62">
        <v>0</v>
      </c>
      <c r="E22" s="62">
        <v>0</v>
      </c>
      <c r="F22" s="82">
        <f t="shared" si="0"/>
        <v>3003</v>
      </c>
      <c r="G22" s="87">
        <v>3003</v>
      </c>
      <c r="H22" s="60">
        <v>0</v>
      </c>
      <c r="I22" s="60">
        <v>0</v>
      </c>
      <c r="J22" s="60">
        <f t="shared" si="1"/>
        <v>3003</v>
      </c>
      <c r="K22" s="87">
        <v>3003</v>
      </c>
      <c r="L22" s="60">
        <v>0</v>
      </c>
      <c r="M22" s="60">
        <v>0</v>
      </c>
      <c r="N22" s="60">
        <f t="shared" si="2"/>
        <v>3003</v>
      </c>
    </row>
    <row r="23" spans="1:14" x14ac:dyDescent="0.25">
      <c r="A23" s="3" t="s">
        <v>44</v>
      </c>
      <c r="B23" s="21" t="s">
        <v>45</v>
      </c>
      <c r="C23" s="62">
        <v>0</v>
      </c>
      <c r="D23" s="62">
        <v>0</v>
      </c>
      <c r="E23" s="62">
        <v>0</v>
      </c>
      <c r="F23" s="82">
        <f t="shared" si="0"/>
        <v>0</v>
      </c>
      <c r="G23" s="87">
        <v>0</v>
      </c>
      <c r="H23" s="60">
        <v>0</v>
      </c>
      <c r="I23" s="60">
        <v>0</v>
      </c>
      <c r="J23" s="60">
        <f t="shared" si="1"/>
        <v>0</v>
      </c>
      <c r="K23" s="87">
        <v>0</v>
      </c>
      <c r="L23" s="60">
        <v>0</v>
      </c>
      <c r="M23" s="60">
        <v>0</v>
      </c>
      <c r="N23" s="60">
        <f t="shared" si="2"/>
        <v>0</v>
      </c>
    </row>
    <row r="24" spans="1:14" x14ac:dyDescent="0.25">
      <c r="A24" s="4" t="s">
        <v>46</v>
      </c>
      <c r="B24" s="21" t="s">
        <v>47</v>
      </c>
      <c r="C24" s="62">
        <v>324</v>
      </c>
      <c r="D24" s="62">
        <v>0</v>
      </c>
      <c r="E24" s="62">
        <v>0</v>
      </c>
      <c r="F24" s="82">
        <f t="shared" si="0"/>
        <v>324</v>
      </c>
      <c r="G24" s="87">
        <v>324</v>
      </c>
      <c r="H24" s="60">
        <v>0</v>
      </c>
      <c r="I24" s="60">
        <v>0</v>
      </c>
      <c r="J24" s="60">
        <f t="shared" si="1"/>
        <v>324</v>
      </c>
      <c r="K24" s="87">
        <v>324</v>
      </c>
      <c r="L24" s="60">
        <v>0</v>
      </c>
      <c r="M24" s="60">
        <v>0</v>
      </c>
      <c r="N24" s="60">
        <f t="shared" si="2"/>
        <v>324</v>
      </c>
    </row>
    <row r="25" spans="1:14" s="48" customFormat="1" x14ac:dyDescent="0.25">
      <c r="A25" s="5" t="s">
        <v>299</v>
      </c>
      <c r="B25" s="24" t="s">
        <v>48</v>
      </c>
      <c r="C25" s="63">
        <f>SUM(C22:C24)</f>
        <v>3327</v>
      </c>
      <c r="D25" s="63">
        <f t="shared" ref="D25:E25" si="6">SUM(D22:D24)</f>
        <v>0</v>
      </c>
      <c r="E25" s="63">
        <f t="shared" si="6"/>
        <v>0</v>
      </c>
      <c r="F25" s="83">
        <f t="shared" si="0"/>
        <v>3327</v>
      </c>
      <c r="G25" s="88">
        <f>SUM(G22:G24)</f>
        <v>3327</v>
      </c>
      <c r="H25" s="74">
        <f t="shared" ref="H25:I25" si="7">SUM(H22:H24)</f>
        <v>0</v>
      </c>
      <c r="I25" s="74">
        <f t="shared" si="7"/>
        <v>0</v>
      </c>
      <c r="J25" s="74">
        <f t="shared" si="1"/>
        <v>3327</v>
      </c>
      <c r="K25" s="88">
        <f>SUM(K22:K24)</f>
        <v>3327</v>
      </c>
      <c r="L25" s="74">
        <f t="shared" ref="L25:M25" si="8">SUM(L22:L24)</f>
        <v>0</v>
      </c>
      <c r="M25" s="74">
        <f t="shared" si="8"/>
        <v>0</v>
      </c>
      <c r="N25" s="74">
        <f t="shared" si="2"/>
        <v>3327</v>
      </c>
    </row>
    <row r="26" spans="1:14" s="48" customFormat="1" ht="15.75" x14ac:dyDescent="0.25">
      <c r="A26" s="37" t="s">
        <v>348</v>
      </c>
      <c r="B26" s="38" t="s">
        <v>49</v>
      </c>
      <c r="C26" s="64">
        <f>C21+C25</f>
        <v>8479</v>
      </c>
      <c r="D26" s="64">
        <f t="shared" ref="D26:E26" si="9">D21+D25</f>
        <v>0</v>
      </c>
      <c r="E26" s="64">
        <f t="shared" si="9"/>
        <v>0</v>
      </c>
      <c r="F26" s="83">
        <f t="shared" si="0"/>
        <v>8479</v>
      </c>
      <c r="G26" s="89">
        <f>G21+G25</f>
        <v>8479</v>
      </c>
      <c r="H26" s="75">
        <f t="shared" ref="H26:I26" si="10">H21+H25</f>
        <v>0</v>
      </c>
      <c r="I26" s="75">
        <f t="shared" si="10"/>
        <v>0</v>
      </c>
      <c r="J26" s="74">
        <f t="shared" si="1"/>
        <v>8479</v>
      </c>
      <c r="K26" s="89">
        <f>K21+K25</f>
        <v>8479</v>
      </c>
      <c r="L26" s="75">
        <f t="shared" ref="L26:M26" si="11">L21+L25</f>
        <v>0</v>
      </c>
      <c r="M26" s="75">
        <f t="shared" si="11"/>
        <v>0</v>
      </c>
      <c r="N26" s="74">
        <f t="shared" si="2"/>
        <v>8479</v>
      </c>
    </row>
    <row r="27" spans="1:14" s="48" customFormat="1" ht="15.75" x14ac:dyDescent="0.25">
      <c r="A27" s="30" t="s">
        <v>321</v>
      </c>
      <c r="B27" s="38" t="s">
        <v>50</v>
      </c>
      <c r="C27" s="64">
        <v>1838</v>
      </c>
      <c r="D27" s="64">
        <v>0</v>
      </c>
      <c r="E27" s="64">
        <v>0</v>
      </c>
      <c r="F27" s="83">
        <f t="shared" si="0"/>
        <v>1838</v>
      </c>
      <c r="G27" s="89">
        <v>3000</v>
      </c>
      <c r="H27" s="75">
        <v>0</v>
      </c>
      <c r="I27" s="75">
        <v>0</v>
      </c>
      <c r="J27" s="74">
        <f t="shared" si="1"/>
        <v>3000</v>
      </c>
      <c r="K27" s="89">
        <v>3000</v>
      </c>
      <c r="L27" s="75">
        <v>0</v>
      </c>
      <c r="M27" s="75">
        <v>0</v>
      </c>
      <c r="N27" s="74">
        <f t="shared" si="2"/>
        <v>3000</v>
      </c>
    </row>
    <row r="28" spans="1:14" x14ac:dyDescent="0.25">
      <c r="A28" s="3" t="s">
        <v>51</v>
      </c>
      <c r="B28" s="21" t="s">
        <v>52</v>
      </c>
      <c r="C28" s="62">
        <v>50</v>
      </c>
      <c r="D28" s="62">
        <v>0</v>
      </c>
      <c r="E28" s="62">
        <v>0</v>
      </c>
      <c r="F28" s="82">
        <f t="shared" si="0"/>
        <v>50</v>
      </c>
      <c r="G28" s="87">
        <v>70</v>
      </c>
      <c r="H28" s="60">
        <v>0</v>
      </c>
      <c r="I28" s="60">
        <v>0</v>
      </c>
      <c r="J28" s="60">
        <f t="shared" si="1"/>
        <v>70</v>
      </c>
      <c r="K28" s="87">
        <v>70</v>
      </c>
      <c r="L28" s="60">
        <v>0</v>
      </c>
      <c r="M28" s="60">
        <v>0</v>
      </c>
      <c r="N28" s="60">
        <f t="shared" si="2"/>
        <v>70</v>
      </c>
    </row>
    <row r="29" spans="1:14" x14ac:dyDescent="0.25">
      <c r="A29" s="3" t="s">
        <v>53</v>
      </c>
      <c r="B29" s="21" t="s">
        <v>54</v>
      </c>
      <c r="C29" s="62">
        <v>930</v>
      </c>
      <c r="D29" s="62">
        <v>0</v>
      </c>
      <c r="E29" s="62">
        <v>0</v>
      </c>
      <c r="F29" s="82">
        <f t="shared" si="0"/>
        <v>930</v>
      </c>
      <c r="G29" s="87">
        <v>930</v>
      </c>
      <c r="H29" s="60">
        <v>0</v>
      </c>
      <c r="I29" s="60">
        <v>0</v>
      </c>
      <c r="J29" s="60">
        <f t="shared" si="1"/>
        <v>930</v>
      </c>
      <c r="K29" s="87">
        <v>930</v>
      </c>
      <c r="L29" s="60">
        <v>0</v>
      </c>
      <c r="M29" s="60">
        <v>0</v>
      </c>
      <c r="N29" s="60">
        <f t="shared" si="2"/>
        <v>930</v>
      </c>
    </row>
    <row r="30" spans="1:14" x14ac:dyDescent="0.25">
      <c r="A30" s="3" t="s">
        <v>55</v>
      </c>
      <c r="B30" s="21" t="s">
        <v>56</v>
      </c>
      <c r="C30" s="62">
        <v>0</v>
      </c>
      <c r="D30" s="62">
        <v>0</v>
      </c>
      <c r="E30" s="62">
        <v>0</v>
      </c>
      <c r="F30" s="82">
        <f t="shared" si="0"/>
        <v>0</v>
      </c>
      <c r="G30" s="87">
        <v>0</v>
      </c>
      <c r="H30" s="60">
        <v>0</v>
      </c>
      <c r="I30" s="60">
        <v>0</v>
      </c>
      <c r="J30" s="60">
        <f t="shared" si="1"/>
        <v>0</v>
      </c>
      <c r="K30" s="87">
        <v>0</v>
      </c>
      <c r="L30" s="60">
        <v>0</v>
      </c>
      <c r="M30" s="60">
        <v>0</v>
      </c>
      <c r="N30" s="60">
        <f t="shared" si="2"/>
        <v>0</v>
      </c>
    </row>
    <row r="31" spans="1:14" s="48" customFormat="1" x14ac:dyDescent="0.25">
      <c r="A31" s="5" t="s">
        <v>300</v>
      </c>
      <c r="B31" s="24" t="s">
        <v>57</v>
      </c>
      <c r="C31" s="63">
        <f>SUM(C28:C30)</f>
        <v>980</v>
      </c>
      <c r="D31" s="63">
        <f t="shared" ref="D31:E31" si="12">SUM(D28:D30)</f>
        <v>0</v>
      </c>
      <c r="E31" s="63">
        <f t="shared" si="12"/>
        <v>0</v>
      </c>
      <c r="F31" s="83">
        <f t="shared" si="0"/>
        <v>980</v>
      </c>
      <c r="G31" s="88">
        <f>SUM(G28:G30)</f>
        <v>1000</v>
      </c>
      <c r="H31" s="74">
        <f t="shared" ref="H31:I31" si="13">SUM(H28:H30)</f>
        <v>0</v>
      </c>
      <c r="I31" s="74">
        <f t="shared" si="13"/>
        <v>0</v>
      </c>
      <c r="J31" s="74">
        <f t="shared" si="1"/>
        <v>1000</v>
      </c>
      <c r="K31" s="88">
        <f>SUM(K28:K30)</f>
        <v>1000</v>
      </c>
      <c r="L31" s="74">
        <f t="shared" ref="L31:M31" si="14">SUM(L28:L30)</f>
        <v>0</v>
      </c>
      <c r="M31" s="74">
        <f t="shared" si="14"/>
        <v>0</v>
      </c>
      <c r="N31" s="74">
        <f t="shared" si="2"/>
        <v>1000</v>
      </c>
    </row>
    <row r="32" spans="1:14" x14ac:dyDescent="0.25">
      <c r="A32" s="3" t="s">
        <v>58</v>
      </c>
      <c r="B32" s="21" t="s">
        <v>59</v>
      </c>
      <c r="C32" s="62">
        <v>0</v>
      </c>
      <c r="D32" s="62">
        <v>0</v>
      </c>
      <c r="E32" s="62">
        <v>0</v>
      </c>
      <c r="F32" s="82">
        <f t="shared" si="0"/>
        <v>0</v>
      </c>
      <c r="G32" s="87">
        <v>100</v>
      </c>
      <c r="H32" s="60">
        <v>0</v>
      </c>
      <c r="I32" s="60">
        <v>0</v>
      </c>
      <c r="J32" s="60">
        <f t="shared" si="1"/>
        <v>100</v>
      </c>
      <c r="K32" s="87">
        <v>100</v>
      </c>
      <c r="L32" s="60">
        <v>0</v>
      </c>
      <c r="M32" s="60">
        <v>0</v>
      </c>
      <c r="N32" s="60">
        <f t="shared" si="2"/>
        <v>100</v>
      </c>
    </row>
    <row r="33" spans="1:14" x14ac:dyDescent="0.25">
      <c r="A33" s="3" t="s">
        <v>60</v>
      </c>
      <c r="B33" s="21" t="s">
        <v>61</v>
      </c>
      <c r="C33" s="62">
        <v>580</v>
      </c>
      <c r="D33" s="62">
        <v>0</v>
      </c>
      <c r="E33" s="62">
        <v>0</v>
      </c>
      <c r="F33" s="82">
        <f t="shared" si="0"/>
        <v>580</v>
      </c>
      <c r="G33" s="87">
        <v>480</v>
      </c>
      <c r="H33" s="60">
        <v>0</v>
      </c>
      <c r="I33" s="60">
        <v>0</v>
      </c>
      <c r="J33" s="60">
        <f t="shared" si="1"/>
        <v>480</v>
      </c>
      <c r="K33" s="87">
        <v>480</v>
      </c>
      <c r="L33" s="60">
        <v>0</v>
      </c>
      <c r="M33" s="60">
        <v>0</v>
      </c>
      <c r="N33" s="60">
        <f t="shared" si="2"/>
        <v>480</v>
      </c>
    </row>
    <row r="34" spans="1:14" s="48" customFormat="1" ht="15" customHeight="1" x14ac:dyDescent="0.25">
      <c r="A34" s="5" t="s">
        <v>349</v>
      </c>
      <c r="B34" s="24" t="s">
        <v>62</v>
      </c>
      <c r="C34" s="63">
        <f>SUM(C32:C33)</f>
        <v>580</v>
      </c>
      <c r="D34" s="63">
        <f t="shared" ref="D34:E34" si="15">SUM(D32:D33)</f>
        <v>0</v>
      </c>
      <c r="E34" s="63">
        <f t="shared" si="15"/>
        <v>0</v>
      </c>
      <c r="F34" s="83">
        <f t="shared" si="0"/>
        <v>580</v>
      </c>
      <c r="G34" s="88">
        <f>SUM(G32:G33)</f>
        <v>580</v>
      </c>
      <c r="H34" s="74">
        <f t="shared" ref="H34:I34" si="16">SUM(H32:H33)</f>
        <v>0</v>
      </c>
      <c r="I34" s="74">
        <f t="shared" si="16"/>
        <v>0</v>
      </c>
      <c r="J34" s="74">
        <f t="shared" si="1"/>
        <v>580</v>
      </c>
      <c r="K34" s="88">
        <f>SUM(K32:K33)</f>
        <v>580</v>
      </c>
      <c r="L34" s="74">
        <f t="shared" ref="L34:M34" si="17">SUM(L32:L33)</f>
        <v>0</v>
      </c>
      <c r="M34" s="74">
        <f t="shared" si="17"/>
        <v>0</v>
      </c>
      <c r="N34" s="74">
        <f t="shared" si="2"/>
        <v>580</v>
      </c>
    </row>
    <row r="35" spans="1:14" x14ac:dyDescent="0.25">
      <c r="A35" s="3" t="s">
        <v>63</v>
      </c>
      <c r="B35" s="21" t="s">
        <v>64</v>
      </c>
      <c r="C35" s="62">
        <v>3839</v>
      </c>
      <c r="D35" s="62">
        <v>0</v>
      </c>
      <c r="E35" s="62">
        <v>0</v>
      </c>
      <c r="F35" s="82">
        <f t="shared" si="0"/>
        <v>3839</v>
      </c>
      <c r="G35" s="87">
        <v>3839</v>
      </c>
      <c r="H35" s="60">
        <v>0</v>
      </c>
      <c r="I35" s="60">
        <v>0</v>
      </c>
      <c r="J35" s="60">
        <f t="shared" si="1"/>
        <v>3839</v>
      </c>
      <c r="K35" s="90">
        <v>5200</v>
      </c>
      <c r="L35" s="98">
        <v>0</v>
      </c>
      <c r="M35" s="98">
        <v>0</v>
      </c>
      <c r="N35" s="98">
        <f t="shared" si="2"/>
        <v>5200</v>
      </c>
    </row>
    <row r="36" spans="1:14" x14ac:dyDescent="0.25">
      <c r="A36" s="3" t="s">
        <v>65</v>
      </c>
      <c r="B36" s="21" t="s">
        <v>66</v>
      </c>
      <c r="C36" s="62">
        <v>0</v>
      </c>
      <c r="D36" s="62">
        <v>0</v>
      </c>
      <c r="E36" s="62">
        <v>0</v>
      </c>
      <c r="F36" s="82">
        <f t="shared" si="0"/>
        <v>0</v>
      </c>
      <c r="G36" s="87">
        <v>0</v>
      </c>
      <c r="H36" s="60">
        <v>0</v>
      </c>
      <c r="I36" s="60">
        <v>0</v>
      </c>
      <c r="J36" s="60">
        <f t="shared" si="1"/>
        <v>0</v>
      </c>
      <c r="K36" s="87">
        <v>0</v>
      </c>
      <c r="L36" s="60">
        <v>0</v>
      </c>
      <c r="M36" s="60">
        <v>0</v>
      </c>
      <c r="N36" s="60">
        <f t="shared" si="2"/>
        <v>0</v>
      </c>
    </row>
    <row r="37" spans="1:14" x14ac:dyDescent="0.25">
      <c r="A37" s="3" t="s">
        <v>322</v>
      </c>
      <c r="B37" s="21" t="s">
        <v>67</v>
      </c>
      <c r="C37" s="62">
        <v>0</v>
      </c>
      <c r="D37" s="62">
        <v>0</v>
      </c>
      <c r="E37" s="62">
        <v>0</v>
      </c>
      <c r="F37" s="82">
        <f t="shared" si="0"/>
        <v>0</v>
      </c>
      <c r="G37" s="87">
        <v>0</v>
      </c>
      <c r="H37" s="60">
        <v>0</v>
      </c>
      <c r="I37" s="60">
        <v>0</v>
      </c>
      <c r="J37" s="60">
        <f t="shared" si="1"/>
        <v>0</v>
      </c>
      <c r="K37" s="87">
        <v>0</v>
      </c>
      <c r="L37" s="60">
        <v>0</v>
      </c>
      <c r="M37" s="60">
        <v>0</v>
      </c>
      <c r="N37" s="60">
        <f t="shared" si="2"/>
        <v>0</v>
      </c>
    </row>
    <row r="38" spans="1:14" x14ac:dyDescent="0.25">
      <c r="A38" s="3" t="s">
        <v>68</v>
      </c>
      <c r="B38" s="21" t="s">
        <v>69</v>
      </c>
      <c r="C38" s="62">
        <v>1800</v>
      </c>
      <c r="D38" s="62">
        <v>0</v>
      </c>
      <c r="E38" s="62">
        <v>0</v>
      </c>
      <c r="F38" s="82">
        <f t="shared" si="0"/>
        <v>1800</v>
      </c>
      <c r="G38" s="87">
        <v>1800</v>
      </c>
      <c r="H38" s="60">
        <v>0</v>
      </c>
      <c r="I38" s="60">
        <v>0</v>
      </c>
      <c r="J38" s="60">
        <f t="shared" si="1"/>
        <v>1800</v>
      </c>
      <c r="K38" s="87">
        <v>1800</v>
      </c>
      <c r="L38" s="60">
        <v>0</v>
      </c>
      <c r="M38" s="60">
        <v>0</v>
      </c>
      <c r="N38" s="60">
        <f t="shared" si="2"/>
        <v>1800</v>
      </c>
    </row>
    <row r="39" spans="1:14" x14ac:dyDescent="0.25">
      <c r="A39" s="8" t="s">
        <v>323</v>
      </c>
      <c r="B39" s="21" t="s">
        <v>70</v>
      </c>
      <c r="C39" s="62">
        <v>0</v>
      </c>
      <c r="D39" s="62">
        <v>0</v>
      </c>
      <c r="E39" s="62">
        <v>0</v>
      </c>
      <c r="F39" s="82">
        <f t="shared" si="0"/>
        <v>0</v>
      </c>
      <c r="G39" s="87">
        <v>0</v>
      </c>
      <c r="H39" s="60">
        <v>0</v>
      </c>
      <c r="I39" s="60">
        <v>0</v>
      </c>
      <c r="J39" s="60">
        <f t="shared" si="1"/>
        <v>0</v>
      </c>
      <c r="K39" s="90">
        <v>150</v>
      </c>
      <c r="L39" s="98">
        <v>0</v>
      </c>
      <c r="M39" s="98">
        <v>0</v>
      </c>
      <c r="N39" s="98">
        <f t="shared" si="2"/>
        <v>150</v>
      </c>
    </row>
    <row r="40" spans="1:14" x14ac:dyDescent="0.25">
      <c r="A40" s="4" t="s">
        <v>71</v>
      </c>
      <c r="B40" s="21" t="s">
        <v>72</v>
      </c>
      <c r="C40" s="62">
        <v>260</v>
      </c>
      <c r="D40" s="62">
        <v>0</v>
      </c>
      <c r="E40" s="62">
        <v>0</v>
      </c>
      <c r="F40" s="82">
        <f t="shared" si="0"/>
        <v>260</v>
      </c>
      <c r="G40" s="87">
        <v>260</v>
      </c>
      <c r="H40" s="60">
        <v>0</v>
      </c>
      <c r="I40" s="60">
        <v>0</v>
      </c>
      <c r="J40" s="60">
        <f t="shared" si="1"/>
        <v>260</v>
      </c>
      <c r="K40" s="87">
        <v>260</v>
      </c>
      <c r="L40" s="60">
        <v>0</v>
      </c>
      <c r="M40" s="60">
        <v>0</v>
      </c>
      <c r="N40" s="60">
        <f t="shared" si="2"/>
        <v>260</v>
      </c>
    </row>
    <row r="41" spans="1:14" x14ac:dyDescent="0.25">
      <c r="A41" s="3" t="s">
        <v>324</v>
      </c>
      <c r="B41" s="21" t="s">
        <v>73</v>
      </c>
      <c r="C41" s="62">
        <v>4272</v>
      </c>
      <c r="D41" s="62">
        <v>0</v>
      </c>
      <c r="E41" s="62">
        <v>0</v>
      </c>
      <c r="F41" s="82">
        <f t="shared" si="0"/>
        <v>4272</v>
      </c>
      <c r="G41" s="87">
        <v>4272</v>
      </c>
      <c r="H41" s="60">
        <v>0</v>
      </c>
      <c r="I41" s="60">
        <v>0</v>
      </c>
      <c r="J41" s="60">
        <f t="shared" si="1"/>
        <v>4272</v>
      </c>
      <c r="K41" s="87">
        <v>4272</v>
      </c>
      <c r="L41" s="60">
        <v>0</v>
      </c>
      <c r="M41" s="60">
        <v>0</v>
      </c>
      <c r="N41" s="60">
        <f t="shared" si="2"/>
        <v>4272</v>
      </c>
    </row>
    <row r="42" spans="1:14" s="48" customFormat="1" x14ac:dyDescent="0.25">
      <c r="A42" s="5" t="s">
        <v>301</v>
      </c>
      <c r="B42" s="24" t="s">
        <v>74</v>
      </c>
      <c r="C42" s="63">
        <f>SUM(C35:C41)</f>
        <v>10171</v>
      </c>
      <c r="D42" s="63">
        <f t="shared" ref="D42:E42" si="18">SUM(D35:D41)</f>
        <v>0</v>
      </c>
      <c r="E42" s="63">
        <f t="shared" si="18"/>
        <v>0</v>
      </c>
      <c r="F42" s="83">
        <f t="shared" si="0"/>
        <v>10171</v>
      </c>
      <c r="G42" s="88">
        <f>SUM(G35:G41)</f>
        <v>10171</v>
      </c>
      <c r="H42" s="74">
        <f t="shared" ref="H42:I42" si="19">SUM(H35:H41)</f>
        <v>0</v>
      </c>
      <c r="I42" s="74">
        <f t="shared" si="19"/>
        <v>0</v>
      </c>
      <c r="J42" s="74">
        <f t="shared" si="1"/>
        <v>10171</v>
      </c>
      <c r="K42" s="88">
        <f>SUM(K35:K41)</f>
        <v>11682</v>
      </c>
      <c r="L42" s="74">
        <f t="shared" ref="L42:M42" si="20">SUM(L35:L41)</f>
        <v>0</v>
      </c>
      <c r="M42" s="74">
        <f t="shared" si="20"/>
        <v>0</v>
      </c>
      <c r="N42" s="74">
        <f t="shared" si="2"/>
        <v>11682</v>
      </c>
    </row>
    <row r="43" spans="1:14" x14ac:dyDescent="0.25">
      <c r="A43" s="3" t="s">
        <v>75</v>
      </c>
      <c r="B43" s="21" t="s">
        <v>76</v>
      </c>
      <c r="C43" s="62">
        <v>0</v>
      </c>
      <c r="D43" s="62">
        <v>0</v>
      </c>
      <c r="E43" s="62">
        <v>0</v>
      </c>
      <c r="F43" s="82">
        <f t="shared" si="0"/>
        <v>0</v>
      </c>
      <c r="G43" s="87">
        <v>0</v>
      </c>
      <c r="H43" s="60">
        <v>0</v>
      </c>
      <c r="I43" s="60">
        <v>0</v>
      </c>
      <c r="J43" s="60">
        <f t="shared" si="1"/>
        <v>0</v>
      </c>
      <c r="K43" s="87">
        <v>0</v>
      </c>
      <c r="L43" s="60">
        <v>0</v>
      </c>
      <c r="M43" s="60">
        <v>0</v>
      </c>
      <c r="N43" s="60">
        <f t="shared" si="2"/>
        <v>0</v>
      </c>
    </row>
    <row r="44" spans="1:14" x14ac:dyDescent="0.25">
      <c r="A44" s="3" t="s">
        <v>77</v>
      </c>
      <c r="B44" s="21" t="s">
        <v>78</v>
      </c>
      <c r="C44" s="62">
        <v>0</v>
      </c>
      <c r="D44" s="62">
        <v>0</v>
      </c>
      <c r="E44" s="62">
        <v>0</v>
      </c>
      <c r="F44" s="82">
        <f t="shared" si="0"/>
        <v>0</v>
      </c>
      <c r="G44" s="87">
        <v>0</v>
      </c>
      <c r="H44" s="60">
        <v>0</v>
      </c>
      <c r="I44" s="60">
        <v>0</v>
      </c>
      <c r="J44" s="60">
        <f t="shared" si="1"/>
        <v>0</v>
      </c>
      <c r="K44" s="87">
        <v>0</v>
      </c>
      <c r="L44" s="60">
        <v>0</v>
      </c>
      <c r="M44" s="60">
        <v>0</v>
      </c>
      <c r="N44" s="60">
        <f t="shared" si="2"/>
        <v>0</v>
      </c>
    </row>
    <row r="45" spans="1:14" s="48" customFormat="1" x14ac:dyDescent="0.25">
      <c r="A45" s="5" t="s">
        <v>302</v>
      </c>
      <c r="B45" s="24" t="s">
        <v>79</v>
      </c>
      <c r="C45" s="63">
        <f>SUM(C43:C44)</f>
        <v>0</v>
      </c>
      <c r="D45" s="63">
        <f t="shared" ref="D45:E45" si="21">SUM(D43:D44)</f>
        <v>0</v>
      </c>
      <c r="E45" s="63">
        <f t="shared" si="21"/>
        <v>0</v>
      </c>
      <c r="F45" s="83">
        <f t="shared" si="0"/>
        <v>0</v>
      </c>
      <c r="G45" s="88">
        <f>SUM(G43:G44)</f>
        <v>0</v>
      </c>
      <c r="H45" s="74">
        <f t="shared" ref="H45:I45" si="22">SUM(H43:H44)</f>
        <v>0</v>
      </c>
      <c r="I45" s="74">
        <f t="shared" si="22"/>
        <v>0</v>
      </c>
      <c r="J45" s="74">
        <f t="shared" si="1"/>
        <v>0</v>
      </c>
      <c r="K45" s="88">
        <f>SUM(K43:K44)</f>
        <v>0</v>
      </c>
      <c r="L45" s="74">
        <f t="shared" ref="L45:M45" si="23">SUM(L43:L44)</f>
        <v>0</v>
      </c>
      <c r="M45" s="74">
        <f t="shared" si="23"/>
        <v>0</v>
      </c>
      <c r="N45" s="74">
        <f t="shared" si="2"/>
        <v>0</v>
      </c>
    </row>
    <row r="46" spans="1:14" x14ac:dyDescent="0.25">
      <c r="A46" s="3" t="s">
        <v>80</v>
      </c>
      <c r="B46" s="21" t="s">
        <v>81</v>
      </c>
      <c r="C46" s="62">
        <v>2484</v>
      </c>
      <c r="D46" s="62">
        <v>0</v>
      </c>
      <c r="E46" s="62">
        <v>5</v>
      </c>
      <c r="F46" s="82">
        <f t="shared" si="0"/>
        <v>2489</v>
      </c>
      <c r="G46" s="87">
        <v>2484</v>
      </c>
      <c r="H46" s="60">
        <v>0</v>
      </c>
      <c r="I46" s="60">
        <v>5</v>
      </c>
      <c r="J46" s="60">
        <f t="shared" si="1"/>
        <v>2489</v>
      </c>
      <c r="K46" s="87">
        <v>2484</v>
      </c>
      <c r="L46" s="60">
        <v>0</v>
      </c>
      <c r="M46" s="60">
        <v>5</v>
      </c>
      <c r="N46" s="60">
        <f t="shared" si="2"/>
        <v>2489</v>
      </c>
    </row>
    <row r="47" spans="1:14" x14ac:dyDescent="0.25">
      <c r="A47" s="3" t="s">
        <v>82</v>
      </c>
      <c r="B47" s="21" t="s">
        <v>83</v>
      </c>
      <c r="C47" s="62">
        <v>170</v>
      </c>
      <c r="D47" s="62">
        <v>0</v>
      </c>
      <c r="E47" s="62">
        <v>0</v>
      </c>
      <c r="F47" s="82">
        <f t="shared" si="0"/>
        <v>170</v>
      </c>
      <c r="G47" s="87">
        <v>181</v>
      </c>
      <c r="H47" s="60">
        <v>0</v>
      </c>
      <c r="I47" s="60">
        <v>0</v>
      </c>
      <c r="J47" s="60">
        <f t="shared" si="1"/>
        <v>181</v>
      </c>
      <c r="K47" s="87">
        <v>181</v>
      </c>
      <c r="L47" s="60">
        <v>0</v>
      </c>
      <c r="M47" s="60">
        <v>0</v>
      </c>
      <c r="N47" s="60">
        <f t="shared" si="2"/>
        <v>181</v>
      </c>
    </row>
    <row r="48" spans="1:14" x14ac:dyDescent="0.25">
      <c r="A48" s="3" t="s">
        <v>325</v>
      </c>
      <c r="B48" s="21" t="s">
        <v>84</v>
      </c>
      <c r="C48" s="62">
        <v>144</v>
      </c>
      <c r="D48" s="62">
        <v>0</v>
      </c>
      <c r="E48" s="62">
        <v>0</v>
      </c>
      <c r="F48" s="82">
        <f t="shared" si="0"/>
        <v>144</v>
      </c>
      <c r="G48" s="87">
        <v>144</v>
      </c>
      <c r="H48" s="60">
        <v>0</v>
      </c>
      <c r="I48" s="60">
        <v>0</v>
      </c>
      <c r="J48" s="60">
        <f t="shared" si="1"/>
        <v>144</v>
      </c>
      <c r="K48" s="87">
        <v>144</v>
      </c>
      <c r="L48" s="60">
        <v>0</v>
      </c>
      <c r="M48" s="60">
        <v>0</v>
      </c>
      <c r="N48" s="60">
        <f t="shared" si="2"/>
        <v>144</v>
      </c>
    </row>
    <row r="49" spans="1:14" x14ac:dyDescent="0.25">
      <c r="A49" s="3" t="s">
        <v>326</v>
      </c>
      <c r="B49" s="21" t="s">
        <v>85</v>
      </c>
      <c r="C49" s="62">
        <v>0</v>
      </c>
      <c r="D49" s="62">
        <v>0</v>
      </c>
      <c r="E49" s="62">
        <v>0</v>
      </c>
      <c r="F49" s="82">
        <f t="shared" si="0"/>
        <v>0</v>
      </c>
      <c r="G49" s="87">
        <v>0</v>
      </c>
      <c r="H49" s="60">
        <v>0</v>
      </c>
      <c r="I49" s="60">
        <v>0</v>
      </c>
      <c r="J49" s="60">
        <f t="shared" si="1"/>
        <v>0</v>
      </c>
      <c r="K49" s="87">
        <v>0</v>
      </c>
      <c r="L49" s="60">
        <v>0</v>
      </c>
      <c r="M49" s="60">
        <v>0</v>
      </c>
      <c r="N49" s="60">
        <f t="shared" si="2"/>
        <v>0</v>
      </c>
    </row>
    <row r="50" spans="1:14" x14ac:dyDescent="0.25">
      <c r="A50" s="3" t="s">
        <v>86</v>
      </c>
      <c r="B50" s="21" t="s">
        <v>87</v>
      </c>
      <c r="C50" s="60">
        <v>980</v>
      </c>
      <c r="D50" s="60">
        <v>0</v>
      </c>
      <c r="E50" s="60">
        <v>20</v>
      </c>
      <c r="F50" s="82">
        <f t="shared" si="0"/>
        <v>1000</v>
      </c>
      <c r="G50" s="87">
        <v>980</v>
      </c>
      <c r="H50" s="60">
        <v>0</v>
      </c>
      <c r="I50" s="60">
        <v>20</v>
      </c>
      <c r="J50" s="60">
        <f t="shared" si="1"/>
        <v>1000</v>
      </c>
      <c r="K50" s="87">
        <v>980</v>
      </c>
      <c r="L50" s="60">
        <v>0</v>
      </c>
      <c r="M50" s="60">
        <v>20</v>
      </c>
      <c r="N50" s="60">
        <f t="shared" si="2"/>
        <v>1000</v>
      </c>
    </row>
    <row r="51" spans="1:14" s="48" customFormat="1" x14ac:dyDescent="0.25">
      <c r="A51" s="5" t="s">
        <v>303</v>
      </c>
      <c r="B51" s="24" t="s">
        <v>88</v>
      </c>
      <c r="C51" s="63">
        <f>SUM(C46:C50)</f>
        <v>3778</v>
      </c>
      <c r="D51" s="63">
        <f t="shared" ref="D51:E51" si="24">SUM(D46:D50)</f>
        <v>0</v>
      </c>
      <c r="E51" s="63">
        <f t="shared" si="24"/>
        <v>25</v>
      </c>
      <c r="F51" s="84">
        <f t="shared" si="0"/>
        <v>3803</v>
      </c>
      <c r="G51" s="88">
        <f>SUM(G46:G50)</f>
        <v>3789</v>
      </c>
      <c r="H51" s="74">
        <f t="shared" ref="H51:I51" si="25">SUM(H46:H50)</f>
        <v>0</v>
      </c>
      <c r="I51" s="74">
        <f t="shared" si="25"/>
        <v>25</v>
      </c>
      <c r="J51" s="74">
        <f t="shared" si="1"/>
        <v>3814</v>
      </c>
      <c r="K51" s="88">
        <f>SUM(K46:K50)</f>
        <v>3789</v>
      </c>
      <c r="L51" s="74">
        <f t="shared" ref="L51:M51" si="26">SUM(L46:L50)</f>
        <v>0</v>
      </c>
      <c r="M51" s="74">
        <f t="shared" si="26"/>
        <v>25</v>
      </c>
      <c r="N51" s="74">
        <f t="shared" si="2"/>
        <v>3814</v>
      </c>
    </row>
    <row r="52" spans="1:14" s="48" customFormat="1" ht="15.75" x14ac:dyDescent="0.25">
      <c r="A52" s="30" t="s">
        <v>304</v>
      </c>
      <c r="B52" s="38" t="s">
        <v>89</v>
      </c>
      <c r="C52" s="64">
        <f>C31+C34+C42+C45+C51</f>
        <v>15509</v>
      </c>
      <c r="D52" s="64">
        <f t="shared" ref="D52:E52" si="27">D31+D34+D42+D45+D51</f>
        <v>0</v>
      </c>
      <c r="E52" s="64">
        <f t="shared" si="27"/>
        <v>25</v>
      </c>
      <c r="F52" s="83">
        <f t="shared" si="0"/>
        <v>15534</v>
      </c>
      <c r="G52" s="89">
        <f>G31+G34+G42+G45+G51</f>
        <v>15540</v>
      </c>
      <c r="H52" s="75">
        <f t="shared" ref="H52:I52" si="28">H31+H34+H42+H45+H51</f>
        <v>0</v>
      </c>
      <c r="I52" s="75">
        <f t="shared" si="28"/>
        <v>25</v>
      </c>
      <c r="J52" s="74">
        <f t="shared" si="1"/>
        <v>15565</v>
      </c>
      <c r="K52" s="89">
        <f>K31+K34+K42+K45+K51</f>
        <v>17051</v>
      </c>
      <c r="L52" s="75">
        <f t="shared" ref="L52:M52" si="29">L31+L34+L42+L45+L51</f>
        <v>0</v>
      </c>
      <c r="M52" s="75">
        <f t="shared" si="29"/>
        <v>25</v>
      </c>
      <c r="N52" s="74">
        <f t="shared" si="2"/>
        <v>17076</v>
      </c>
    </row>
    <row r="53" spans="1:14" x14ac:dyDescent="0.25">
      <c r="A53" s="10" t="s">
        <v>90</v>
      </c>
      <c r="B53" s="21" t="s">
        <v>91</v>
      </c>
      <c r="C53" s="62">
        <v>0</v>
      </c>
      <c r="D53" s="62">
        <v>0</v>
      </c>
      <c r="E53" s="62">
        <v>0</v>
      </c>
      <c r="F53" s="82">
        <f t="shared" si="0"/>
        <v>0</v>
      </c>
      <c r="G53" s="87">
        <v>0</v>
      </c>
      <c r="H53" s="60">
        <v>0</v>
      </c>
      <c r="I53" s="60">
        <v>0</v>
      </c>
      <c r="J53" s="60">
        <f t="shared" si="1"/>
        <v>0</v>
      </c>
      <c r="K53" s="87">
        <v>0</v>
      </c>
      <c r="L53" s="60">
        <v>0</v>
      </c>
      <c r="M53" s="60">
        <v>0</v>
      </c>
      <c r="N53" s="60">
        <f t="shared" si="2"/>
        <v>0</v>
      </c>
    </row>
    <row r="54" spans="1:14" x14ac:dyDescent="0.25">
      <c r="A54" s="10" t="s">
        <v>305</v>
      </c>
      <c r="B54" s="21" t="s">
        <v>92</v>
      </c>
      <c r="C54" s="62">
        <v>0</v>
      </c>
      <c r="D54" s="62">
        <v>0</v>
      </c>
      <c r="E54" s="62">
        <v>0</v>
      </c>
      <c r="F54" s="82">
        <f t="shared" si="0"/>
        <v>0</v>
      </c>
      <c r="G54" s="87">
        <v>0</v>
      </c>
      <c r="H54" s="60">
        <v>0</v>
      </c>
      <c r="I54" s="60">
        <v>0</v>
      </c>
      <c r="J54" s="60">
        <f t="shared" si="1"/>
        <v>0</v>
      </c>
      <c r="K54" s="87">
        <v>0</v>
      </c>
      <c r="L54" s="60">
        <v>0</v>
      </c>
      <c r="M54" s="60">
        <v>0</v>
      </c>
      <c r="N54" s="60">
        <f t="shared" si="2"/>
        <v>0</v>
      </c>
    </row>
    <row r="55" spans="1:14" x14ac:dyDescent="0.25">
      <c r="A55" s="13" t="s">
        <v>327</v>
      </c>
      <c r="B55" s="21" t="s">
        <v>93</v>
      </c>
      <c r="C55" s="62">
        <v>0</v>
      </c>
      <c r="D55" s="62">
        <v>0</v>
      </c>
      <c r="E55" s="62">
        <v>0</v>
      </c>
      <c r="F55" s="82">
        <f t="shared" si="0"/>
        <v>0</v>
      </c>
      <c r="G55" s="87">
        <v>0</v>
      </c>
      <c r="H55" s="60">
        <v>0</v>
      </c>
      <c r="I55" s="60">
        <v>0</v>
      </c>
      <c r="J55" s="60">
        <f t="shared" si="1"/>
        <v>0</v>
      </c>
      <c r="K55" s="87">
        <v>0</v>
      </c>
      <c r="L55" s="60">
        <v>0</v>
      </c>
      <c r="M55" s="60">
        <v>0</v>
      </c>
      <c r="N55" s="60">
        <f t="shared" si="2"/>
        <v>0</v>
      </c>
    </row>
    <row r="56" spans="1:14" x14ac:dyDescent="0.25">
      <c r="A56" s="13" t="s">
        <v>328</v>
      </c>
      <c r="B56" s="21" t="s">
        <v>94</v>
      </c>
      <c r="C56" s="62">
        <v>0</v>
      </c>
      <c r="D56" s="62">
        <v>0</v>
      </c>
      <c r="E56" s="62">
        <v>0</v>
      </c>
      <c r="F56" s="82">
        <f t="shared" si="0"/>
        <v>0</v>
      </c>
      <c r="G56" s="87">
        <v>0</v>
      </c>
      <c r="H56" s="60">
        <v>0</v>
      </c>
      <c r="I56" s="60">
        <v>0</v>
      </c>
      <c r="J56" s="60">
        <f t="shared" si="1"/>
        <v>0</v>
      </c>
      <c r="K56" s="87">
        <v>0</v>
      </c>
      <c r="L56" s="60">
        <v>0</v>
      </c>
      <c r="M56" s="60">
        <v>0</v>
      </c>
      <c r="N56" s="60">
        <f t="shared" si="2"/>
        <v>0</v>
      </c>
    </row>
    <row r="57" spans="1:14" x14ac:dyDescent="0.25">
      <c r="A57" s="13" t="s">
        <v>329</v>
      </c>
      <c r="B57" s="21" t="s">
        <v>95</v>
      </c>
      <c r="C57" s="62">
        <v>0</v>
      </c>
      <c r="D57" s="62">
        <v>0</v>
      </c>
      <c r="E57" s="62">
        <v>0</v>
      </c>
      <c r="F57" s="82">
        <f t="shared" si="0"/>
        <v>0</v>
      </c>
      <c r="G57" s="87">
        <v>0</v>
      </c>
      <c r="H57" s="60">
        <v>0</v>
      </c>
      <c r="I57" s="60">
        <v>0</v>
      </c>
      <c r="J57" s="60">
        <f t="shared" si="1"/>
        <v>0</v>
      </c>
      <c r="K57" s="87">
        <v>0</v>
      </c>
      <c r="L57" s="60">
        <v>0</v>
      </c>
      <c r="M57" s="60">
        <v>0</v>
      </c>
      <c r="N57" s="60">
        <f t="shared" si="2"/>
        <v>0</v>
      </c>
    </row>
    <row r="58" spans="1:14" x14ac:dyDescent="0.25">
      <c r="A58" s="10" t="s">
        <v>330</v>
      </c>
      <c r="B58" s="21" t="s">
        <v>96</v>
      </c>
      <c r="C58" s="62">
        <v>0</v>
      </c>
      <c r="D58" s="62">
        <v>0</v>
      </c>
      <c r="E58" s="62">
        <v>0</v>
      </c>
      <c r="F58" s="82">
        <f t="shared" si="0"/>
        <v>0</v>
      </c>
      <c r="G58" s="87">
        <v>0</v>
      </c>
      <c r="H58" s="60">
        <v>0</v>
      </c>
      <c r="I58" s="60">
        <v>0</v>
      </c>
      <c r="J58" s="60">
        <f t="shared" si="1"/>
        <v>0</v>
      </c>
      <c r="K58" s="87">
        <v>0</v>
      </c>
      <c r="L58" s="60">
        <v>0</v>
      </c>
      <c r="M58" s="60">
        <v>0</v>
      </c>
      <c r="N58" s="60">
        <f t="shared" si="2"/>
        <v>0</v>
      </c>
    </row>
    <row r="59" spans="1:14" x14ac:dyDescent="0.25">
      <c r="A59" s="10" t="s">
        <v>331</v>
      </c>
      <c r="B59" s="21" t="s">
        <v>97</v>
      </c>
      <c r="C59" s="62">
        <v>300</v>
      </c>
      <c r="D59" s="62">
        <v>0</v>
      </c>
      <c r="E59" s="62">
        <v>0</v>
      </c>
      <c r="F59" s="82">
        <f t="shared" si="0"/>
        <v>300</v>
      </c>
      <c r="G59" s="87">
        <v>300</v>
      </c>
      <c r="H59" s="60">
        <v>0</v>
      </c>
      <c r="I59" s="60">
        <v>0</v>
      </c>
      <c r="J59" s="60">
        <f t="shared" si="1"/>
        <v>300</v>
      </c>
      <c r="K59" s="87">
        <v>300</v>
      </c>
      <c r="L59" s="60">
        <v>0</v>
      </c>
      <c r="M59" s="60">
        <v>0</v>
      </c>
      <c r="N59" s="60">
        <f t="shared" si="2"/>
        <v>300</v>
      </c>
    </row>
    <row r="60" spans="1:14" x14ac:dyDescent="0.25">
      <c r="A60" s="10" t="s">
        <v>332</v>
      </c>
      <c r="B60" s="21" t="s">
        <v>98</v>
      </c>
      <c r="C60" s="62">
        <v>4211</v>
      </c>
      <c r="D60" s="62">
        <v>0</v>
      </c>
      <c r="E60" s="62">
        <v>0</v>
      </c>
      <c r="F60" s="82">
        <f t="shared" si="0"/>
        <v>4211</v>
      </c>
      <c r="G60" s="87">
        <v>4211</v>
      </c>
      <c r="H60" s="60">
        <v>0</v>
      </c>
      <c r="I60" s="60">
        <v>0</v>
      </c>
      <c r="J60" s="60">
        <f t="shared" si="1"/>
        <v>4211</v>
      </c>
      <c r="K60" s="87">
        <v>4211</v>
      </c>
      <c r="L60" s="60">
        <v>0</v>
      </c>
      <c r="M60" s="60">
        <v>0</v>
      </c>
      <c r="N60" s="60">
        <f t="shared" si="2"/>
        <v>4211</v>
      </c>
    </row>
    <row r="61" spans="1:14" s="48" customFormat="1" x14ac:dyDescent="0.25">
      <c r="A61" s="35" t="s">
        <v>306</v>
      </c>
      <c r="B61" s="38" t="s">
        <v>99</v>
      </c>
      <c r="C61" s="63">
        <f>SUM(C53:C60)</f>
        <v>4511</v>
      </c>
      <c r="D61" s="63">
        <f t="shared" ref="D61:E61" si="30">SUM(D53:D60)</f>
        <v>0</v>
      </c>
      <c r="E61" s="63">
        <f t="shared" si="30"/>
        <v>0</v>
      </c>
      <c r="F61" s="83">
        <f t="shared" si="0"/>
        <v>4511</v>
      </c>
      <c r="G61" s="88">
        <f>SUM(G53:G60)</f>
        <v>4511</v>
      </c>
      <c r="H61" s="74">
        <f t="shared" ref="H61:I61" si="31">SUM(H53:H60)</f>
        <v>0</v>
      </c>
      <c r="I61" s="74">
        <f t="shared" si="31"/>
        <v>0</v>
      </c>
      <c r="J61" s="74">
        <f t="shared" si="1"/>
        <v>4511</v>
      </c>
      <c r="K61" s="88">
        <f>SUM(K53:K60)</f>
        <v>4511</v>
      </c>
      <c r="L61" s="74">
        <f t="shared" ref="L61:M61" si="32">SUM(L53:L60)</f>
        <v>0</v>
      </c>
      <c r="M61" s="74">
        <f t="shared" si="32"/>
        <v>0</v>
      </c>
      <c r="N61" s="74">
        <f t="shared" si="2"/>
        <v>4511</v>
      </c>
    </row>
    <row r="62" spans="1:14" x14ac:dyDescent="0.25">
      <c r="A62" s="9" t="s">
        <v>333</v>
      </c>
      <c r="B62" s="21" t="s">
        <v>100</v>
      </c>
      <c r="C62" s="62">
        <v>0</v>
      </c>
      <c r="D62" s="62">
        <v>0</v>
      </c>
      <c r="E62" s="62">
        <v>0</v>
      </c>
      <c r="F62" s="82">
        <f t="shared" si="0"/>
        <v>0</v>
      </c>
      <c r="G62" s="87">
        <v>0</v>
      </c>
      <c r="H62" s="60">
        <v>0</v>
      </c>
      <c r="I62" s="60">
        <v>0</v>
      </c>
      <c r="J62" s="60">
        <f t="shared" si="1"/>
        <v>0</v>
      </c>
      <c r="K62" s="87">
        <v>0</v>
      </c>
      <c r="L62" s="60">
        <v>0</v>
      </c>
      <c r="M62" s="60">
        <v>0</v>
      </c>
      <c r="N62" s="60">
        <f t="shared" si="2"/>
        <v>0</v>
      </c>
    </row>
    <row r="63" spans="1:14" x14ac:dyDescent="0.25">
      <c r="A63" s="9" t="s">
        <v>101</v>
      </c>
      <c r="B63" s="21" t="s">
        <v>102</v>
      </c>
      <c r="C63" s="62">
        <v>0</v>
      </c>
      <c r="D63" s="62">
        <v>0</v>
      </c>
      <c r="E63" s="62">
        <v>0</v>
      </c>
      <c r="F63" s="82">
        <f t="shared" si="0"/>
        <v>0</v>
      </c>
      <c r="G63" s="87">
        <v>333</v>
      </c>
      <c r="H63" s="60">
        <v>0</v>
      </c>
      <c r="I63" s="60">
        <v>0</v>
      </c>
      <c r="J63" s="60">
        <f t="shared" si="1"/>
        <v>333</v>
      </c>
      <c r="K63" s="87">
        <v>333</v>
      </c>
      <c r="L63" s="60">
        <v>0</v>
      </c>
      <c r="M63" s="60">
        <v>0</v>
      </c>
      <c r="N63" s="60">
        <f t="shared" si="2"/>
        <v>333</v>
      </c>
    </row>
    <row r="64" spans="1:14" x14ac:dyDescent="0.25">
      <c r="A64" s="9" t="s">
        <v>103</v>
      </c>
      <c r="B64" s="21" t="s">
        <v>104</v>
      </c>
      <c r="C64" s="62">
        <v>0</v>
      </c>
      <c r="D64" s="62">
        <v>0</v>
      </c>
      <c r="E64" s="62">
        <v>0</v>
      </c>
      <c r="F64" s="82">
        <f t="shared" si="0"/>
        <v>0</v>
      </c>
      <c r="G64" s="87">
        <v>0</v>
      </c>
      <c r="H64" s="60">
        <v>0</v>
      </c>
      <c r="I64" s="60">
        <v>0</v>
      </c>
      <c r="J64" s="60">
        <f t="shared" si="1"/>
        <v>0</v>
      </c>
      <c r="K64" s="87">
        <v>0</v>
      </c>
      <c r="L64" s="60">
        <v>0</v>
      </c>
      <c r="M64" s="60">
        <v>0</v>
      </c>
      <c r="N64" s="60">
        <f t="shared" si="2"/>
        <v>0</v>
      </c>
    </row>
    <row r="65" spans="1:14" x14ac:dyDescent="0.25">
      <c r="A65" s="9" t="s">
        <v>307</v>
      </c>
      <c r="B65" s="21" t="s">
        <v>105</v>
      </c>
      <c r="C65" s="62">
        <v>0</v>
      </c>
      <c r="D65" s="62">
        <v>0</v>
      </c>
      <c r="E65" s="62">
        <v>0</v>
      </c>
      <c r="F65" s="82">
        <f t="shared" si="0"/>
        <v>0</v>
      </c>
      <c r="G65" s="87">
        <v>0</v>
      </c>
      <c r="H65" s="60">
        <v>0</v>
      </c>
      <c r="I65" s="60">
        <v>0</v>
      </c>
      <c r="J65" s="60">
        <f t="shared" si="1"/>
        <v>0</v>
      </c>
      <c r="K65" s="87">
        <v>0</v>
      </c>
      <c r="L65" s="60">
        <v>0</v>
      </c>
      <c r="M65" s="60">
        <v>0</v>
      </c>
      <c r="N65" s="60">
        <f t="shared" si="2"/>
        <v>0</v>
      </c>
    </row>
    <row r="66" spans="1:14" x14ac:dyDescent="0.25">
      <c r="A66" s="9" t="s">
        <v>334</v>
      </c>
      <c r="B66" s="21" t="s">
        <v>106</v>
      </c>
      <c r="C66" s="62">
        <v>0</v>
      </c>
      <c r="D66" s="62">
        <v>0</v>
      </c>
      <c r="E66" s="62">
        <v>0</v>
      </c>
      <c r="F66" s="82">
        <f t="shared" si="0"/>
        <v>0</v>
      </c>
      <c r="G66" s="87">
        <v>0</v>
      </c>
      <c r="H66" s="60">
        <v>0</v>
      </c>
      <c r="I66" s="60">
        <v>0</v>
      </c>
      <c r="J66" s="60">
        <f t="shared" si="1"/>
        <v>0</v>
      </c>
      <c r="K66" s="87">
        <v>0</v>
      </c>
      <c r="L66" s="60">
        <v>0</v>
      </c>
      <c r="M66" s="60">
        <v>0</v>
      </c>
      <c r="N66" s="60">
        <f t="shared" si="2"/>
        <v>0</v>
      </c>
    </row>
    <row r="67" spans="1:14" x14ac:dyDescent="0.25">
      <c r="A67" s="9" t="s">
        <v>308</v>
      </c>
      <c r="B67" s="21" t="s">
        <v>107</v>
      </c>
      <c r="C67" s="62">
        <v>41497</v>
      </c>
      <c r="D67" s="62">
        <v>0</v>
      </c>
      <c r="E67" s="62">
        <v>0</v>
      </c>
      <c r="F67" s="82">
        <f t="shared" si="0"/>
        <v>41497</v>
      </c>
      <c r="G67" s="87">
        <v>41497</v>
      </c>
      <c r="H67" s="60">
        <v>0</v>
      </c>
      <c r="I67" s="60">
        <v>0</v>
      </c>
      <c r="J67" s="60">
        <f t="shared" si="1"/>
        <v>41497</v>
      </c>
      <c r="K67" s="87">
        <v>41497</v>
      </c>
      <c r="L67" s="60">
        <v>0</v>
      </c>
      <c r="M67" s="60">
        <v>0</v>
      </c>
      <c r="N67" s="60">
        <f t="shared" si="2"/>
        <v>41497</v>
      </c>
    </row>
    <row r="68" spans="1:14" x14ac:dyDescent="0.25">
      <c r="A68" s="9" t="s">
        <v>335</v>
      </c>
      <c r="B68" s="21" t="s">
        <v>108</v>
      </c>
      <c r="C68" s="62">
        <v>0</v>
      </c>
      <c r="D68" s="62">
        <v>0</v>
      </c>
      <c r="E68" s="62">
        <v>0</v>
      </c>
      <c r="F68" s="82">
        <f t="shared" si="0"/>
        <v>0</v>
      </c>
      <c r="G68" s="87">
        <v>0</v>
      </c>
      <c r="H68" s="60">
        <v>0</v>
      </c>
      <c r="I68" s="60">
        <v>0</v>
      </c>
      <c r="J68" s="60">
        <f t="shared" si="1"/>
        <v>0</v>
      </c>
      <c r="K68" s="87">
        <v>0</v>
      </c>
      <c r="L68" s="60">
        <v>0</v>
      </c>
      <c r="M68" s="60">
        <v>0</v>
      </c>
      <c r="N68" s="60">
        <f t="shared" si="2"/>
        <v>0</v>
      </c>
    </row>
    <row r="69" spans="1:14" x14ac:dyDescent="0.25">
      <c r="A69" s="9" t="s">
        <v>336</v>
      </c>
      <c r="B69" s="21" t="s">
        <v>109</v>
      </c>
      <c r="C69" s="62">
        <v>0</v>
      </c>
      <c r="D69" s="62">
        <v>0</v>
      </c>
      <c r="E69" s="62">
        <v>0</v>
      </c>
      <c r="F69" s="82">
        <f t="shared" si="0"/>
        <v>0</v>
      </c>
      <c r="G69" s="87">
        <v>0</v>
      </c>
      <c r="H69" s="60">
        <v>0</v>
      </c>
      <c r="I69" s="60">
        <v>0</v>
      </c>
      <c r="J69" s="60">
        <f t="shared" si="1"/>
        <v>0</v>
      </c>
      <c r="K69" s="87">
        <v>0</v>
      </c>
      <c r="L69" s="60">
        <v>0</v>
      </c>
      <c r="M69" s="60">
        <v>0</v>
      </c>
      <c r="N69" s="60">
        <f t="shared" si="2"/>
        <v>0</v>
      </c>
    </row>
    <row r="70" spans="1:14" x14ac:dyDescent="0.25">
      <c r="A70" s="9" t="s">
        <v>110</v>
      </c>
      <c r="B70" s="21" t="s">
        <v>111</v>
      </c>
      <c r="C70" s="62">
        <v>0</v>
      </c>
      <c r="D70" s="62">
        <v>0</v>
      </c>
      <c r="E70" s="62">
        <v>0</v>
      </c>
      <c r="F70" s="82">
        <f t="shared" si="0"/>
        <v>0</v>
      </c>
      <c r="G70" s="87">
        <v>0</v>
      </c>
      <c r="H70" s="60">
        <v>0</v>
      </c>
      <c r="I70" s="60">
        <v>0</v>
      </c>
      <c r="J70" s="60">
        <f t="shared" si="1"/>
        <v>0</v>
      </c>
      <c r="K70" s="87">
        <v>0</v>
      </c>
      <c r="L70" s="60">
        <v>0</v>
      </c>
      <c r="M70" s="60">
        <v>0</v>
      </c>
      <c r="N70" s="60">
        <f t="shared" si="2"/>
        <v>0</v>
      </c>
    </row>
    <row r="71" spans="1:14" x14ac:dyDescent="0.25">
      <c r="A71" s="15" t="s">
        <v>112</v>
      </c>
      <c r="B71" s="21" t="s">
        <v>113</v>
      </c>
      <c r="C71" s="62">
        <v>0</v>
      </c>
      <c r="D71" s="62">
        <v>0</v>
      </c>
      <c r="E71" s="62">
        <v>0</v>
      </c>
      <c r="F71" s="82">
        <f t="shared" si="0"/>
        <v>0</v>
      </c>
      <c r="G71" s="87">
        <v>0</v>
      </c>
      <c r="H71" s="60">
        <v>0</v>
      </c>
      <c r="I71" s="60">
        <v>0</v>
      </c>
      <c r="J71" s="60">
        <f t="shared" si="1"/>
        <v>0</v>
      </c>
      <c r="K71" s="87">
        <v>0</v>
      </c>
      <c r="L71" s="60">
        <v>0</v>
      </c>
      <c r="M71" s="60">
        <v>0</v>
      </c>
      <c r="N71" s="60">
        <f t="shared" si="2"/>
        <v>0</v>
      </c>
    </row>
    <row r="72" spans="1:14" x14ac:dyDescent="0.25">
      <c r="A72" s="9" t="s">
        <v>422</v>
      </c>
      <c r="B72" s="21" t="s">
        <v>114</v>
      </c>
      <c r="C72" s="62">
        <v>0</v>
      </c>
      <c r="D72" s="62">
        <v>0</v>
      </c>
      <c r="E72" s="62">
        <v>0</v>
      </c>
      <c r="F72" s="82">
        <f t="shared" si="0"/>
        <v>0</v>
      </c>
      <c r="G72" s="87">
        <v>0</v>
      </c>
      <c r="H72" s="60">
        <v>0</v>
      </c>
      <c r="I72" s="60">
        <v>0</v>
      </c>
      <c r="J72" s="60">
        <f t="shared" si="1"/>
        <v>0</v>
      </c>
      <c r="K72" s="87">
        <v>0</v>
      </c>
      <c r="L72" s="60">
        <v>0</v>
      </c>
      <c r="M72" s="60">
        <v>0</v>
      </c>
      <c r="N72" s="60">
        <f t="shared" si="2"/>
        <v>0</v>
      </c>
    </row>
    <row r="73" spans="1:14" x14ac:dyDescent="0.25">
      <c r="A73" s="15" t="s">
        <v>337</v>
      </c>
      <c r="B73" s="21" t="s">
        <v>115</v>
      </c>
      <c r="C73" s="60">
        <v>391</v>
      </c>
      <c r="D73" s="60">
        <v>300</v>
      </c>
      <c r="E73" s="60">
        <v>0</v>
      </c>
      <c r="F73" s="82">
        <f t="shared" ref="F73:F125" si="33">SUM(C73:E73)</f>
        <v>691</v>
      </c>
      <c r="G73" s="87">
        <v>391</v>
      </c>
      <c r="H73" s="60">
        <v>300</v>
      </c>
      <c r="I73" s="60">
        <v>0</v>
      </c>
      <c r="J73" s="60">
        <f t="shared" ref="J73:J125" si="34">SUM(G73:I73)</f>
        <v>691</v>
      </c>
      <c r="K73" s="87">
        <v>391</v>
      </c>
      <c r="L73" s="60">
        <v>300</v>
      </c>
      <c r="M73" s="60">
        <v>0</v>
      </c>
      <c r="N73" s="60">
        <f t="shared" ref="N73:N125" si="35">SUM(K73:M73)</f>
        <v>691</v>
      </c>
    </row>
    <row r="74" spans="1:14" x14ac:dyDescent="0.25">
      <c r="A74" s="15" t="s">
        <v>424</v>
      </c>
      <c r="B74" s="21" t="s">
        <v>423</v>
      </c>
      <c r="C74" s="62">
        <v>10171</v>
      </c>
      <c r="D74" s="62">
        <v>0</v>
      </c>
      <c r="E74" s="62">
        <v>0</v>
      </c>
      <c r="F74" s="82">
        <f t="shared" si="33"/>
        <v>10171</v>
      </c>
      <c r="G74" s="87">
        <v>8115</v>
      </c>
      <c r="H74" s="60">
        <v>0</v>
      </c>
      <c r="I74" s="60">
        <v>0</v>
      </c>
      <c r="J74" s="60">
        <f t="shared" si="34"/>
        <v>8115</v>
      </c>
      <c r="K74" s="90">
        <v>8421</v>
      </c>
      <c r="L74" s="98">
        <v>0</v>
      </c>
      <c r="M74" s="98">
        <v>0</v>
      </c>
      <c r="N74" s="98">
        <f t="shared" si="35"/>
        <v>8421</v>
      </c>
    </row>
    <row r="75" spans="1:14" s="48" customFormat="1" ht="15.75" x14ac:dyDescent="0.25">
      <c r="A75" s="35" t="s">
        <v>309</v>
      </c>
      <c r="B75" s="38" t="s">
        <v>116</v>
      </c>
      <c r="C75" s="64">
        <f>SUM(C62:C74)</f>
        <v>52059</v>
      </c>
      <c r="D75" s="64">
        <f t="shared" ref="D75:E75" si="36">SUM(D62:D74)</f>
        <v>300</v>
      </c>
      <c r="E75" s="64">
        <f t="shared" si="36"/>
        <v>0</v>
      </c>
      <c r="F75" s="83">
        <f t="shared" si="33"/>
        <v>52359</v>
      </c>
      <c r="G75" s="89">
        <f>SUM(G62:G74)</f>
        <v>50336</v>
      </c>
      <c r="H75" s="75">
        <f t="shared" ref="H75:I75" si="37">SUM(H62:H74)</f>
        <v>300</v>
      </c>
      <c r="I75" s="75">
        <f t="shared" si="37"/>
        <v>0</v>
      </c>
      <c r="J75" s="74">
        <f t="shared" si="34"/>
        <v>50636</v>
      </c>
      <c r="K75" s="89">
        <f>SUM(K62:K74)</f>
        <v>50642</v>
      </c>
      <c r="L75" s="75">
        <f t="shared" ref="L75:M75" si="38">SUM(L62:L74)</f>
        <v>300</v>
      </c>
      <c r="M75" s="75">
        <f t="shared" si="38"/>
        <v>0</v>
      </c>
      <c r="N75" s="74">
        <f t="shared" si="35"/>
        <v>50942</v>
      </c>
    </row>
    <row r="76" spans="1:14" s="48" customFormat="1" ht="15.75" x14ac:dyDescent="0.25">
      <c r="A76" s="39" t="s">
        <v>7</v>
      </c>
      <c r="B76" s="38"/>
      <c r="C76" s="62"/>
      <c r="D76" s="62"/>
      <c r="E76" s="62"/>
      <c r="F76" s="82">
        <f t="shared" si="33"/>
        <v>0</v>
      </c>
      <c r="G76" s="87"/>
      <c r="H76" s="60"/>
      <c r="I76" s="60"/>
      <c r="J76" s="60">
        <f t="shared" si="34"/>
        <v>0</v>
      </c>
      <c r="K76" s="87"/>
      <c r="L76" s="60"/>
      <c r="M76" s="60"/>
      <c r="N76" s="60">
        <f t="shared" si="35"/>
        <v>0</v>
      </c>
    </row>
    <row r="77" spans="1:14" x14ac:dyDescent="0.25">
      <c r="A77" s="25" t="s">
        <v>117</v>
      </c>
      <c r="B77" s="21" t="s">
        <v>118</v>
      </c>
      <c r="C77" s="62">
        <v>0</v>
      </c>
      <c r="D77" s="62">
        <v>0</v>
      </c>
      <c r="E77" s="62">
        <v>0</v>
      </c>
      <c r="F77" s="82">
        <f t="shared" si="33"/>
        <v>0</v>
      </c>
      <c r="G77" s="87">
        <v>0</v>
      </c>
      <c r="H77" s="60">
        <v>0</v>
      </c>
      <c r="I77" s="60">
        <v>0</v>
      </c>
      <c r="J77" s="60">
        <f t="shared" si="34"/>
        <v>0</v>
      </c>
      <c r="K77" s="87">
        <v>0</v>
      </c>
      <c r="L77" s="60">
        <v>0</v>
      </c>
      <c r="M77" s="60">
        <v>0</v>
      </c>
      <c r="N77" s="60">
        <f t="shared" si="35"/>
        <v>0</v>
      </c>
    </row>
    <row r="78" spans="1:14" x14ac:dyDescent="0.25">
      <c r="A78" s="25" t="s">
        <v>338</v>
      </c>
      <c r="B78" s="21" t="s">
        <v>119</v>
      </c>
      <c r="C78" s="62">
        <v>630</v>
      </c>
      <c r="D78" s="62">
        <v>0</v>
      </c>
      <c r="E78" s="62">
        <v>0</v>
      </c>
      <c r="F78" s="82">
        <f t="shared" si="33"/>
        <v>630</v>
      </c>
      <c r="G78" s="87">
        <v>630</v>
      </c>
      <c r="H78" s="60">
        <v>0</v>
      </c>
      <c r="I78" s="60">
        <v>0</v>
      </c>
      <c r="J78" s="60">
        <f t="shared" si="34"/>
        <v>630</v>
      </c>
      <c r="K78" s="90">
        <v>700</v>
      </c>
      <c r="L78" s="98">
        <v>0</v>
      </c>
      <c r="M78" s="98">
        <v>0</v>
      </c>
      <c r="N78" s="98">
        <f t="shared" si="35"/>
        <v>700</v>
      </c>
    </row>
    <row r="79" spans="1:14" x14ac:dyDescent="0.25">
      <c r="A79" s="25" t="s">
        <v>120</v>
      </c>
      <c r="B79" s="21" t="s">
        <v>121</v>
      </c>
      <c r="C79" s="62">
        <v>0</v>
      </c>
      <c r="D79" s="62">
        <v>0</v>
      </c>
      <c r="E79" s="62">
        <v>0</v>
      </c>
      <c r="F79" s="82">
        <f t="shared" si="33"/>
        <v>0</v>
      </c>
      <c r="G79" s="87">
        <v>0</v>
      </c>
      <c r="H79" s="60">
        <v>0</v>
      </c>
      <c r="I79" s="60">
        <v>0</v>
      </c>
      <c r="J79" s="60">
        <f t="shared" si="34"/>
        <v>0</v>
      </c>
      <c r="K79" s="87">
        <v>0</v>
      </c>
      <c r="L79" s="60">
        <v>0</v>
      </c>
      <c r="M79" s="60">
        <v>0</v>
      </c>
      <c r="N79" s="60">
        <f t="shared" si="35"/>
        <v>0</v>
      </c>
    </row>
    <row r="80" spans="1:14" x14ac:dyDescent="0.25">
      <c r="A80" s="25" t="s">
        <v>122</v>
      </c>
      <c r="B80" s="21" t="s">
        <v>123</v>
      </c>
      <c r="C80" s="62">
        <v>394</v>
      </c>
      <c r="D80" s="62">
        <v>0</v>
      </c>
      <c r="E80" s="62">
        <v>0</v>
      </c>
      <c r="F80" s="82">
        <f t="shared" si="33"/>
        <v>394</v>
      </c>
      <c r="G80" s="87">
        <v>694</v>
      </c>
      <c r="H80" s="60">
        <v>0</v>
      </c>
      <c r="I80" s="60">
        <v>0</v>
      </c>
      <c r="J80" s="60">
        <f t="shared" si="34"/>
        <v>694</v>
      </c>
      <c r="K80" s="87">
        <v>694</v>
      </c>
      <c r="L80" s="60">
        <v>0</v>
      </c>
      <c r="M80" s="60">
        <v>0</v>
      </c>
      <c r="N80" s="60">
        <f t="shared" si="35"/>
        <v>694</v>
      </c>
    </row>
    <row r="81" spans="1:14" x14ac:dyDescent="0.25">
      <c r="A81" s="4" t="s">
        <v>124</v>
      </c>
      <c r="B81" s="21" t="s">
        <v>125</v>
      </c>
      <c r="C81" s="62">
        <v>0</v>
      </c>
      <c r="D81" s="62">
        <v>0</v>
      </c>
      <c r="E81" s="62">
        <v>0</v>
      </c>
      <c r="F81" s="82">
        <f t="shared" si="33"/>
        <v>0</v>
      </c>
      <c r="G81" s="87">
        <v>0</v>
      </c>
      <c r="H81" s="60">
        <v>0</v>
      </c>
      <c r="I81" s="60">
        <v>0</v>
      </c>
      <c r="J81" s="60">
        <f t="shared" si="34"/>
        <v>0</v>
      </c>
      <c r="K81" s="87">
        <v>0</v>
      </c>
      <c r="L81" s="60">
        <v>0</v>
      </c>
      <c r="M81" s="60">
        <v>0</v>
      </c>
      <c r="N81" s="60">
        <f t="shared" si="35"/>
        <v>0</v>
      </c>
    </row>
    <row r="82" spans="1:14" x14ac:dyDescent="0.25">
      <c r="A82" s="4" t="s">
        <v>126</v>
      </c>
      <c r="B82" s="21" t="s">
        <v>127</v>
      </c>
      <c r="C82" s="62">
        <v>0</v>
      </c>
      <c r="D82" s="62">
        <v>0</v>
      </c>
      <c r="E82" s="62">
        <v>0</v>
      </c>
      <c r="F82" s="82">
        <f t="shared" si="33"/>
        <v>0</v>
      </c>
      <c r="G82" s="87">
        <v>0</v>
      </c>
      <c r="H82" s="60">
        <v>0</v>
      </c>
      <c r="I82" s="60">
        <v>0</v>
      </c>
      <c r="J82" s="60">
        <f t="shared" si="34"/>
        <v>0</v>
      </c>
      <c r="K82" s="87">
        <v>0</v>
      </c>
      <c r="L82" s="60">
        <v>0</v>
      </c>
      <c r="M82" s="60">
        <v>0</v>
      </c>
      <c r="N82" s="60">
        <f t="shared" si="35"/>
        <v>0</v>
      </c>
    </row>
    <row r="83" spans="1:14" x14ac:dyDescent="0.25">
      <c r="A83" s="4" t="s">
        <v>128</v>
      </c>
      <c r="B83" s="21" t="s">
        <v>129</v>
      </c>
      <c r="C83" s="62">
        <v>276</v>
      </c>
      <c r="D83" s="62">
        <v>0</v>
      </c>
      <c r="E83" s="62">
        <v>0</v>
      </c>
      <c r="F83" s="82">
        <f t="shared" si="33"/>
        <v>276</v>
      </c>
      <c r="G83" s="87">
        <v>276</v>
      </c>
      <c r="H83" s="60">
        <v>0</v>
      </c>
      <c r="I83" s="60">
        <v>0</v>
      </c>
      <c r="J83" s="60">
        <f t="shared" si="34"/>
        <v>276</v>
      </c>
      <c r="K83" s="87">
        <v>276</v>
      </c>
      <c r="L83" s="60">
        <v>0</v>
      </c>
      <c r="M83" s="60">
        <v>0</v>
      </c>
      <c r="N83" s="60">
        <f t="shared" si="35"/>
        <v>276</v>
      </c>
    </row>
    <row r="84" spans="1:14" s="48" customFormat="1" x14ac:dyDescent="0.25">
      <c r="A84" s="36" t="s">
        <v>311</v>
      </c>
      <c r="B84" s="38" t="s">
        <v>130</v>
      </c>
      <c r="C84" s="63">
        <f>SUM(C77:C83)</f>
        <v>1300</v>
      </c>
      <c r="D84" s="63">
        <f t="shared" ref="D84:E84" si="39">SUM(D77:D83)</f>
        <v>0</v>
      </c>
      <c r="E84" s="63">
        <f t="shared" si="39"/>
        <v>0</v>
      </c>
      <c r="F84" s="83">
        <f t="shared" si="33"/>
        <v>1300</v>
      </c>
      <c r="G84" s="88">
        <f>SUM(G77:G83)</f>
        <v>1600</v>
      </c>
      <c r="H84" s="74">
        <f t="shared" ref="H84:I84" si="40">SUM(H77:H83)</f>
        <v>0</v>
      </c>
      <c r="I84" s="74">
        <f t="shared" si="40"/>
        <v>0</v>
      </c>
      <c r="J84" s="74">
        <f t="shared" si="34"/>
        <v>1600</v>
      </c>
      <c r="K84" s="88">
        <f>SUM(K77:K83)</f>
        <v>1670</v>
      </c>
      <c r="L84" s="74">
        <f t="shared" ref="L84:M84" si="41">SUM(L77:L83)</f>
        <v>0</v>
      </c>
      <c r="M84" s="74">
        <f t="shared" si="41"/>
        <v>0</v>
      </c>
      <c r="N84" s="74">
        <f t="shared" si="35"/>
        <v>1670</v>
      </c>
    </row>
    <row r="85" spans="1:14" x14ac:dyDescent="0.25">
      <c r="A85" s="10" t="s">
        <v>131</v>
      </c>
      <c r="B85" s="21" t="s">
        <v>132</v>
      </c>
      <c r="C85" s="62">
        <v>4529</v>
      </c>
      <c r="D85" s="62">
        <v>0</v>
      </c>
      <c r="E85" s="62">
        <v>0</v>
      </c>
      <c r="F85" s="82">
        <f t="shared" si="33"/>
        <v>4529</v>
      </c>
      <c r="G85" s="87">
        <v>4529</v>
      </c>
      <c r="H85" s="60">
        <v>0</v>
      </c>
      <c r="I85" s="60">
        <v>0</v>
      </c>
      <c r="J85" s="60">
        <f t="shared" si="34"/>
        <v>4529</v>
      </c>
      <c r="K85" s="87">
        <v>4529</v>
      </c>
      <c r="L85" s="60">
        <v>0</v>
      </c>
      <c r="M85" s="60">
        <v>0</v>
      </c>
      <c r="N85" s="60">
        <f t="shared" si="35"/>
        <v>4529</v>
      </c>
    </row>
    <row r="86" spans="1:14" x14ac:dyDescent="0.25">
      <c r="A86" s="10" t="s">
        <v>133</v>
      </c>
      <c r="B86" s="21" t="s">
        <v>134</v>
      </c>
      <c r="C86" s="62">
        <v>0</v>
      </c>
      <c r="D86" s="62">
        <v>0</v>
      </c>
      <c r="E86" s="62">
        <v>0</v>
      </c>
      <c r="F86" s="82">
        <f t="shared" si="33"/>
        <v>0</v>
      </c>
      <c r="G86" s="87">
        <v>0</v>
      </c>
      <c r="H86" s="60">
        <v>0</v>
      </c>
      <c r="I86" s="60">
        <v>0</v>
      </c>
      <c r="J86" s="60">
        <f t="shared" si="34"/>
        <v>0</v>
      </c>
      <c r="K86" s="87">
        <v>0</v>
      </c>
      <c r="L86" s="60">
        <v>0</v>
      </c>
      <c r="M86" s="60">
        <v>0</v>
      </c>
      <c r="N86" s="60">
        <f t="shared" si="35"/>
        <v>0</v>
      </c>
    </row>
    <row r="87" spans="1:14" x14ac:dyDescent="0.25">
      <c r="A87" s="10" t="s">
        <v>135</v>
      </c>
      <c r="B87" s="21" t="s">
        <v>136</v>
      </c>
      <c r="C87" s="62">
        <v>0</v>
      </c>
      <c r="D87" s="62">
        <v>0</v>
      </c>
      <c r="E87" s="62">
        <v>0</v>
      </c>
      <c r="F87" s="82">
        <f t="shared" si="33"/>
        <v>0</v>
      </c>
      <c r="G87" s="87">
        <v>0</v>
      </c>
      <c r="H87" s="60">
        <v>0</v>
      </c>
      <c r="I87" s="60">
        <v>0</v>
      </c>
      <c r="J87" s="60">
        <f t="shared" si="34"/>
        <v>0</v>
      </c>
      <c r="K87" s="87">
        <v>0</v>
      </c>
      <c r="L87" s="60">
        <v>0</v>
      </c>
      <c r="M87" s="60">
        <v>0</v>
      </c>
      <c r="N87" s="60">
        <f t="shared" si="35"/>
        <v>0</v>
      </c>
    </row>
    <row r="88" spans="1:14" x14ac:dyDescent="0.25">
      <c r="A88" s="10" t="s">
        <v>137</v>
      </c>
      <c r="B88" s="21" t="s">
        <v>138</v>
      </c>
      <c r="C88" s="62">
        <v>954</v>
      </c>
      <c r="D88" s="62">
        <v>0</v>
      </c>
      <c r="E88" s="62">
        <v>0</v>
      </c>
      <c r="F88" s="82">
        <f t="shared" si="33"/>
        <v>954</v>
      </c>
      <c r="G88" s="87">
        <v>954</v>
      </c>
      <c r="H88" s="60">
        <v>0</v>
      </c>
      <c r="I88" s="60">
        <v>0</v>
      </c>
      <c r="J88" s="60">
        <f t="shared" si="34"/>
        <v>954</v>
      </c>
      <c r="K88" s="87">
        <v>954</v>
      </c>
      <c r="L88" s="60">
        <v>0</v>
      </c>
      <c r="M88" s="60">
        <v>0</v>
      </c>
      <c r="N88" s="60">
        <f t="shared" si="35"/>
        <v>954</v>
      </c>
    </row>
    <row r="89" spans="1:14" s="48" customFormat="1" ht="15.75" x14ac:dyDescent="0.25">
      <c r="A89" s="35" t="s">
        <v>312</v>
      </c>
      <c r="B89" s="38" t="s">
        <v>139</v>
      </c>
      <c r="C89" s="64">
        <f>SUM(C85:C88)</f>
        <v>5483</v>
      </c>
      <c r="D89" s="64">
        <f t="shared" ref="D89:E89" si="42">SUM(D85:D88)</f>
        <v>0</v>
      </c>
      <c r="E89" s="64">
        <f t="shared" si="42"/>
        <v>0</v>
      </c>
      <c r="F89" s="83">
        <f t="shared" si="33"/>
        <v>5483</v>
      </c>
      <c r="G89" s="89">
        <f>SUM(G85:G88)</f>
        <v>5483</v>
      </c>
      <c r="H89" s="75">
        <f t="shared" ref="H89:I89" si="43">SUM(H85:H88)</f>
        <v>0</v>
      </c>
      <c r="I89" s="75">
        <f t="shared" si="43"/>
        <v>0</v>
      </c>
      <c r="J89" s="74">
        <f t="shared" si="34"/>
        <v>5483</v>
      </c>
      <c r="K89" s="89">
        <f>SUM(K85:K88)</f>
        <v>5483</v>
      </c>
      <c r="L89" s="75">
        <f t="shared" ref="L89:M89" si="44">SUM(L85:L88)</f>
        <v>0</v>
      </c>
      <c r="M89" s="75">
        <f t="shared" si="44"/>
        <v>0</v>
      </c>
      <c r="N89" s="74">
        <f t="shared" si="35"/>
        <v>5483</v>
      </c>
    </row>
    <row r="90" spans="1:14" x14ac:dyDescent="0.25">
      <c r="A90" s="10" t="s">
        <v>140</v>
      </c>
      <c r="B90" s="21" t="s">
        <v>141</v>
      </c>
      <c r="C90" s="62">
        <v>0</v>
      </c>
      <c r="D90" s="62">
        <v>0</v>
      </c>
      <c r="E90" s="62">
        <v>0</v>
      </c>
      <c r="F90" s="82">
        <f t="shared" si="33"/>
        <v>0</v>
      </c>
      <c r="G90" s="87">
        <v>0</v>
      </c>
      <c r="H90" s="60">
        <v>0</v>
      </c>
      <c r="I90" s="60">
        <v>0</v>
      </c>
      <c r="J90" s="60">
        <f t="shared" si="34"/>
        <v>0</v>
      </c>
      <c r="K90" s="87">
        <v>0</v>
      </c>
      <c r="L90" s="60">
        <v>0</v>
      </c>
      <c r="M90" s="60">
        <v>0</v>
      </c>
      <c r="N90" s="60">
        <f t="shared" si="35"/>
        <v>0</v>
      </c>
    </row>
    <row r="91" spans="1:14" x14ac:dyDescent="0.25">
      <c r="A91" s="10" t="s">
        <v>339</v>
      </c>
      <c r="B91" s="21" t="s">
        <v>142</v>
      </c>
      <c r="C91" s="62">
        <v>0</v>
      </c>
      <c r="D91" s="62">
        <v>0</v>
      </c>
      <c r="E91" s="62">
        <v>0</v>
      </c>
      <c r="F91" s="82">
        <f t="shared" si="33"/>
        <v>0</v>
      </c>
      <c r="G91" s="87">
        <v>0</v>
      </c>
      <c r="H91" s="60">
        <v>0</v>
      </c>
      <c r="I91" s="60">
        <v>0</v>
      </c>
      <c r="J91" s="60">
        <f t="shared" si="34"/>
        <v>0</v>
      </c>
      <c r="K91" s="87">
        <v>0</v>
      </c>
      <c r="L91" s="60">
        <v>0</v>
      </c>
      <c r="M91" s="60">
        <v>0</v>
      </c>
      <c r="N91" s="60">
        <f t="shared" si="35"/>
        <v>0</v>
      </c>
    </row>
    <row r="92" spans="1:14" x14ac:dyDescent="0.25">
      <c r="A92" s="10" t="s">
        <v>340</v>
      </c>
      <c r="B92" s="21" t="s">
        <v>143</v>
      </c>
      <c r="C92" s="62">
        <v>0</v>
      </c>
      <c r="D92" s="62">
        <v>0</v>
      </c>
      <c r="E92" s="62">
        <v>0</v>
      </c>
      <c r="F92" s="82">
        <f t="shared" si="33"/>
        <v>0</v>
      </c>
      <c r="G92" s="87">
        <v>0</v>
      </c>
      <c r="H92" s="60">
        <v>0</v>
      </c>
      <c r="I92" s="60">
        <v>0</v>
      </c>
      <c r="J92" s="60">
        <f t="shared" si="34"/>
        <v>0</v>
      </c>
      <c r="K92" s="87">
        <v>0</v>
      </c>
      <c r="L92" s="60">
        <v>0</v>
      </c>
      <c r="M92" s="60">
        <v>0</v>
      </c>
      <c r="N92" s="60">
        <f t="shared" si="35"/>
        <v>0</v>
      </c>
    </row>
    <row r="93" spans="1:14" x14ac:dyDescent="0.25">
      <c r="A93" s="10" t="s">
        <v>341</v>
      </c>
      <c r="B93" s="21" t="s">
        <v>144</v>
      </c>
      <c r="C93" s="62">
        <v>0</v>
      </c>
      <c r="D93" s="62">
        <v>0</v>
      </c>
      <c r="E93" s="62">
        <v>0</v>
      </c>
      <c r="F93" s="82">
        <f t="shared" si="33"/>
        <v>0</v>
      </c>
      <c r="G93" s="87">
        <v>0</v>
      </c>
      <c r="H93" s="60">
        <v>0</v>
      </c>
      <c r="I93" s="60">
        <v>0</v>
      </c>
      <c r="J93" s="60">
        <f t="shared" si="34"/>
        <v>0</v>
      </c>
      <c r="K93" s="87">
        <v>0</v>
      </c>
      <c r="L93" s="60">
        <v>0</v>
      </c>
      <c r="M93" s="60">
        <v>0</v>
      </c>
      <c r="N93" s="60">
        <f t="shared" si="35"/>
        <v>0</v>
      </c>
    </row>
    <row r="94" spans="1:14" x14ac:dyDescent="0.25">
      <c r="A94" s="10" t="s">
        <v>342</v>
      </c>
      <c r="B94" s="21" t="s">
        <v>145</v>
      </c>
      <c r="C94" s="62">
        <v>0</v>
      </c>
      <c r="D94" s="62">
        <v>0</v>
      </c>
      <c r="E94" s="62">
        <v>0</v>
      </c>
      <c r="F94" s="82">
        <f t="shared" si="33"/>
        <v>0</v>
      </c>
      <c r="G94" s="87">
        <v>0</v>
      </c>
      <c r="H94" s="60">
        <v>0</v>
      </c>
      <c r="I94" s="60">
        <v>0</v>
      </c>
      <c r="J94" s="60">
        <f t="shared" si="34"/>
        <v>0</v>
      </c>
      <c r="K94" s="87">
        <v>0</v>
      </c>
      <c r="L94" s="60">
        <v>0</v>
      </c>
      <c r="M94" s="60">
        <v>0</v>
      </c>
      <c r="N94" s="60">
        <f t="shared" si="35"/>
        <v>0</v>
      </c>
    </row>
    <row r="95" spans="1:14" x14ac:dyDescent="0.25">
      <c r="A95" s="10" t="s">
        <v>343</v>
      </c>
      <c r="B95" s="21" t="s">
        <v>146</v>
      </c>
      <c r="C95" s="62">
        <v>0</v>
      </c>
      <c r="D95" s="62">
        <v>0</v>
      </c>
      <c r="E95" s="62">
        <v>0</v>
      </c>
      <c r="F95" s="82">
        <f t="shared" si="33"/>
        <v>0</v>
      </c>
      <c r="G95" s="87">
        <v>0</v>
      </c>
      <c r="H95" s="60">
        <v>0</v>
      </c>
      <c r="I95" s="60">
        <v>0</v>
      </c>
      <c r="J95" s="60">
        <f t="shared" si="34"/>
        <v>0</v>
      </c>
      <c r="K95" s="87">
        <v>0</v>
      </c>
      <c r="L95" s="60">
        <v>0</v>
      </c>
      <c r="M95" s="60">
        <v>0</v>
      </c>
      <c r="N95" s="60">
        <f t="shared" si="35"/>
        <v>0</v>
      </c>
    </row>
    <row r="96" spans="1:14" x14ac:dyDescent="0.25">
      <c r="A96" s="10" t="s">
        <v>147</v>
      </c>
      <c r="B96" s="21" t="s">
        <v>148</v>
      </c>
      <c r="C96" s="62">
        <v>0</v>
      </c>
      <c r="D96" s="62">
        <v>0</v>
      </c>
      <c r="E96" s="62">
        <v>0</v>
      </c>
      <c r="F96" s="82">
        <f t="shared" si="33"/>
        <v>0</v>
      </c>
      <c r="G96" s="87">
        <v>0</v>
      </c>
      <c r="H96" s="60">
        <v>0</v>
      </c>
      <c r="I96" s="60">
        <v>0</v>
      </c>
      <c r="J96" s="60">
        <f t="shared" si="34"/>
        <v>0</v>
      </c>
      <c r="K96" s="87">
        <v>0</v>
      </c>
      <c r="L96" s="60">
        <v>0</v>
      </c>
      <c r="M96" s="60">
        <v>0</v>
      </c>
      <c r="N96" s="60">
        <f t="shared" si="35"/>
        <v>0</v>
      </c>
    </row>
    <row r="97" spans="1:14" x14ac:dyDescent="0.25">
      <c r="A97" s="10" t="s">
        <v>425</v>
      </c>
      <c r="B97" s="21" t="s">
        <v>149</v>
      </c>
      <c r="C97" s="62">
        <v>0</v>
      </c>
      <c r="D97" s="62">
        <v>0</v>
      </c>
      <c r="E97" s="62">
        <v>0</v>
      </c>
      <c r="F97" s="82">
        <f t="shared" si="33"/>
        <v>0</v>
      </c>
      <c r="G97" s="87">
        <v>0</v>
      </c>
      <c r="H97" s="60">
        <v>0</v>
      </c>
      <c r="I97" s="60">
        <v>0</v>
      </c>
      <c r="J97" s="60">
        <f t="shared" si="34"/>
        <v>0</v>
      </c>
      <c r="K97" s="87">
        <v>0</v>
      </c>
      <c r="L97" s="60">
        <v>0</v>
      </c>
      <c r="M97" s="60">
        <v>0</v>
      </c>
      <c r="N97" s="60">
        <f t="shared" si="35"/>
        <v>0</v>
      </c>
    </row>
    <row r="98" spans="1:14" x14ac:dyDescent="0.25">
      <c r="A98" s="10" t="s">
        <v>426</v>
      </c>
      <c r="B98" s="21" t="s">
        <v>427</v>
      </c>
      <c r="C98" s="62">
        <v>0</v>
      </c>
      <c r="D98" s="62">
        <v>0</v>
      </c>
      <c r="E98" s="62">
        <v>0</v>
      </c>
      <c r="F98" s="82">
        <f t="shared" si="33"/>
        <v>0</v>
      </c>
      <c r="G98" s="87">
        <v>0</v>
      </c>
      <c r="H98" s="60">
        <v>0</v>
      </c>
      <c r="I98" s="60">
        <v>0</v>
      </c>
      <c r="J98" s="60">
        <f t="shared" si="34"/>
        <v>0</v>
      </c>
      <c r="K98" s="87">
        <v>0</v>
      </c>
      <c r="L98" s="60">
        <v>0</v>
      </c>
      <c r="M98" s="60">
        <v>0</v>
      </c>
      <c r="N98" s="60">
        <f t="shared" si="35"/>
        <v>0</v>
      </c>
    </row>
    <row r="99" spans="1:14" s="48" customFormat="1" x14ac:dyDescent="0.25">
      <c r="A99" s="35" t="s">
        <v>313</v>
      </c>
      <c r="B99" s="38" t="s">
        <v>150</v>
      </c>
      <c r="C99" s="63">
        <f>SUM(C90:C98)</f>
        <v>0</v>
      </c>
      <c r="D99" s="63">
        <f t="shared" ref="D99:E99" si="45">SUM(D90:D98)</f>
        <v>0</v>
      </c>
      <c r="E99" s="63">
        <f t="shared" si="45"/>
        <v>0</v>
      </c>
      <c r="F99" s="83">
        <f t="shared" si="33"/>
        <v>0</v>
      </c>
      <c r="G99" s="88">
        <f>SUM(G90:G98)</f>
        <v>0</v>
      </c>
      <c r="H99" s="74">
        <f t="shared" ref="H99:I99" si="46">SUM(H90:H98)</f>
        <v>0</v>
      </c>
      <c r="I99" s="74">
        <f t="shared" si="46"/>
        <v>0</v>
      </c>
      <c r="J99" s="74">
        <f t="shared" si="34"/>
        <v>0</v>
      </c>
      <c r="K99" s="88">
        <f>SUM(K90:K98)</f>
        <v>0</v>
      </c>
      <c r="L99" s="74">
        <f t="shared" ref="L99:M99" si="47">SUM(L90:L98)</f>
        <v>0</v>
      </c>
      <c r="M99" s="74">
        <f t="shared" si="47"/>
        <v>0</v>
      </c>
      <c r="N99" s="74">
        <f t="shared" si="35"/>
        <v>0</v>
      </c>
    </row>
    <row r="100" spans="1:14" s="48" customFormat="1" ht="15.75" x14ac:dyDescent="0.25">
      <c r="A100" s="39" t="s">
        <v>8</v>
      </c>
      <c r="B100" s="38"/>
      <c r="C100" s="62"/>
      <c r="D100" s="62"/>
      <c r="E100" s="62"/>
      <c r="F100" s="82">
        <f t="shared" si="33"/>
        <v>0</v>
      </c>
      <c r="G100" s="87"/>
      <c r="H100" s="60"/>
      <c r="I100" s="60"/>
      <c r="J100" s="60">
        <f t="shared" si="34"/>
        <v>0</v>
      </c>
      <c r="K100" s="87"/>
      <c r="L100" s="60"/>
      <c r="M100" s="60"/>
      <c r="N100" s="60">
        <f t="shared" si="35"/>
        <v>0</v>
      </c>
    </row>
    <row r="101" spans="1:14" s="48" customFormat="1" ht="15.75" x14ac:dyDescent="0.25">
      <c r="A101" s="26" t="s">
        <v>350</v>
      </c>
      <c r="B101" s="27" t="s">
        <v>151</v>
      </c>
      <c r="C101" s="64">
        <f>C26+C27+C52+C61+C75+C84+C89+C99</f>
        <v>89179</v>
      </c>
      <c r="D101" s="64">
        <f t="shared" ref="D101:E101" si="48">D26+D27+D52+D61+D75+D84+D89+D99</f>
        <v>300</v>
      </c>
      <c r="E101" s="64">
        <f t="shared" si="48"/>
        <v>25</v>
      </c>
      <c r="F101" s="85">
        <f t="shared" si="33"/>
        <v>89504</v>
      </c>
      <c r="G101" s="89">
        <f>G26+G27+G52+G61+G75+G84+G89+G99</f>
        <v>88949</v>
      </c>
      <c r="H101" s="75">
        <f t="shared" ref="H101:I101" si="49">H26+H27+H52+H61+H75+H84+H89+H99</f>
        <v>300</v>
      </c>
      <c r="I101" s="75">
        <f t="shared" si="49"/>
        <v>25</v>
      </c>
      <c r="J101" s="75">
        <f t="shared" si="34"/>
        <v>89274</v>
      </c>
      <c r="K101" s="89">
        <f>K26+K27+K52+K61+K75+K84+K89+K99</f>
        <v>90836</v>
      </c>
      <c r="L101" s="75">
        <f t="shared" ref="L101:M101" si="50">L26+L27+L52+L61+L75+L84+L89+L99</f>
        <v>300</v>
      </c>
      <c r="M101" s="75">
        <f t="shared" si="50"/>
        <v>25</v>
      </c>
      <c r="N101" s="75">
        <f t="shared" si="35"/>
        <v>91161</v>
      </c>
    </row>
    <row r="102" spans="1:14" x14ac:dyDescent="0.25">
      <c r="A102" s="10" t="s">
        <v>428</v>
      </c>
      <c r="B102" s="3" t="s">
        <v>152</v>
      </c>
      <c r="C102" s="62">
        <v>576</v>
      </c>
      <c r="D102" s="62">
        <v>0</v>
      </c>
      <c r="E102" s="62">
        <v>0</v>
      </c>
      <c r="F102" s="82">
        <f t="shared" si="33"/>
        <v>576</v>
      </c>
      <c r="G102" s="87">
        <v>0</v>
      </c>
      <c r="H102" s="60">
        <v>0</v>
      </c>
      <c r="I102" s="60">
        <v>0</v>
      </c>
      <c r="J102" s="60">
        <f t="shared" si="34"/>
        <v>0</v>
      </c>
      <c r="K102" s="87">
        <v>0</v>
      </c>
      <c r="L102" s="60">
        <v>0</v>
      </c>
      <c r="M102" s="60">
        <v>0</v>
      </c>
      <c r="N102" s="60">
        <f t="shared" si="35"/>
        <v>0</v>
      </c>
    </row>
    <row r="103" spans="1:14" x14ac:dyDescent="0.25">
      <c r="A103" s="10" t="s">
        <v>153</v>
      </c>
      <c r="B103" s="3" t="s">
        <v>154</v>
      </c>
      <c r="C103" s="62">
        <v>0</v>
      </c>
      <c r="D103" s="62">
        <v>0</v>
      </c>
      <c r="E103" s="62">
        <v>0</v>
      </c>
      <c r="F103" s="82">
        <f t="shared" si="33"/>
        <v>0</v>
      </c>
      <c r="G103" s="87">
        <v>1652</v>
      </c>
      <c r="H103" s="60">
        <v>0</v>
      </c>
      <c r="I103" s="60">
        <v>0</v>
      </c>
      <c r="J103" s="60">
        <f t="shared" si="34"/>
        <v>1652</v>
      </c>
      <c r="K103" s="87">
        <v>1652</v>
      </c>
      <c r="L103" s="60">
        <v>0</v>
      </c>
      <c r="M103" s="60">
        <v>0</v>
      </c>
      <c r="N103" s="60">
        <f t="shared" si="35"/>
        <v>1652</v>
      </c>
    </row>
    <row r="104" spans="1:14" x14ac:dyDescent="0.25">
      <c r="A104" s="10" t="s">
        <v>344</v>
      </c>
      <c r="B104" s="3" t="s">
        <v>155</v>
      </c>
      <c r="C104" s="62">
        <v>0</v>
      </c>
      <c r="D104" s="62">
        <v>0</v>
      </c>
      <c r="E104" s="62">
        <v>0</v>
      </c>
      <c r="F104" s="82">
        <f t="shared" si="33"/>
        <v>0</v>
      </c>
      <c r="G104" s="87">
        <v>0</v>
      </c>
      <c r="H104" s="60">
        <v>0</v>
      </c>
      <c r="I104" s="60">
        <v>0</v>
      </c>
      <c r="J104" s="60">
        <f t="shared" si="34"/>
        <v>0</v>
      </c>
      <c r="K104" s="87">
        <v>0</v>
      </c>
      <c r="L104" s="60">
        <v>0</v>
      </c>
      <c r="M104" s="60">
        <v>0</v>
      </c>
      <c r="N104" s="60">
        <f t="shared" si="35"/>
        <v>0</v>
      </c>
    </row>
    <row r="105" spans="1:14" s="48" customFormat="1" x14ac:dyDescent="0.25">
      <c r="A105" s="12" t="s">
        <v>314</v>
      </c>
      <c r="B105" s="5" t="s">
        <v>156</v>
      </c>
      <c r="C105" s="63">
        <f>SUM(C102:C104)</f>
        <v>576</v>
      </c>
      <c r="D105" s="63">
        <f t="shared" ref="D105:E105" si="51">SUM(D102:D104)</f>
        <v>0</v>
      </c>
      <c r="E105" s="63">
        <f t="shared" si="51"/>
        <v>0</v>
      </c>
      <c r="F105" s="83">
        <f t="shared" si="33"/>
        <v>576</v>
      </c>
      <c r="G105" s="88">
        <f>SUM(G102:G104)</f>
        <v>1652</v>
      </c>
      <c r="H105" s="74">
        <f t="shared" ref="H105:I105" si="52">SUM(H102:H104)</f>
        <v>0</v>
      </c>
      <c r="I105" s="74">
        <f t="shared" si="52"/>
        <v>0</v>
      </c>
      <c r="J105" s="74">
        <f t="shared" si="34"/>
        <v>1652</v>
      </c>
      <c r="K105" s="88">
        <f>SUM(K102:K104)</f>
        <v>1652</v>
      </c>
      <c r="L105" s="74">
        <f t="shared" ref="L105:M105" si="53">SUM(L102:L104)</f>
        <v>0</v>
      </c>
      <c r="M105" s="74">
        <f t="shared" si="53"/>
        <v>0</v>
      </c>
      <c r="N105" s="74">
        <f t="shared" si="35"/>
        <v>1652</v>
      </c>
    </row>
    <row r="106" spans="1:14" x14ac:dyDescent="0.25">
      <c r="A106" s="28" t="s">
        <v>345</v>
      </c>
      <c r="B106" s="3" t="s">
        <v>157</v>
      </c>
      <c r="C106" s="62">
        <v>0</v>
      </c>
      <c r="D106" s="62">
        <v>0</v>
      </c>
      <c r="E106" s="62">
        <v>0</v>
      </c>
      <c r="F106" s="82">
        <f t="shared" si="33"/>
        <v>0</v>
      </c>
      <c r="G106" s="87">
        <v>0</v>
      </c>
      <c r="H106" s="60">
        <v>0</v>
      </c>
      <c r="I106" s="60">
        <v>0</v>
      </c>
      <c r="J106" s="60">
        <f t="shared" si="34"/>
        <v>0</v>
      </c>
      <c r="K106" s="87">
        <v>0</v>
      </c>
      <c r="L106" s="60">
        <v>0</v>
      </c>
      <c r="M106" s="60">
        <v>0</v>
      </c>
      <c r="N106" s="60">
        <f t="shared" si="35"/>
        <v>0</v>
      </c>
    </row>
    <row r="107" spans="1:14" x14ac:dyDescent="0.25">
      <c r="A107" s="28" t="s">
        <v>317</v>
      </c>
      <c r="B107" s="3" t="s">
        <v>158</v>
      </c>
      <c r="C107" s="62">
        <v>0</v>
      </c>
      <c r="D107" s="62">
        <v>0</v>
      </c>
      <c r="E107" s="62">
        <v>0</v>
      </c>
      <c r="F107" s="82">
        <f t="shared" si="33"/>
        <v>0</v>
      </c>
      <c r="G107" s="87">
        <v>0</v>
      </c>
      <c r="H107" s="60">
        <v>0</v>
      </c>
      <c r="I107" s="60">
        <v>0</v>
      </c>
      <c r="J107" s="60">
        <f t="shared" si="34"/>
        <v>0</v>
      </c>
      <c r="K107" s="87">
        <v>0</v>
      </c>
      <c r="L107" s="60">
        <v>0</v>
      </c>
      <c r="M107" s="60">
        <v>0</v>
      </c>
      <c r="N107" s="60">
        <f t="shared" si="35"/>
        <v>0</v>
      </c>
    </row>
    <row r="108" spans="1:14" x14ac:dyDescent="0.25">
      <c r="A108" s="10" t="s">
        <v>159</v>
      </c>
      <c r="B108" s="3" t="s">
        <v>160</v>
      </c>
      <c r="C108" s="62">
        <v>0</v>
      </c>
      <c r="D108" s="62">
        <v>0</v>
      </c>
      <c r="E108" s="62">
        <v>0</v>
      </c>
      <c r="F108" s="82">
        <f t="shared" si="33"/>
        <v>0</v>
      </c>
      <c r="G108" s="87">
        <v>0</v>
      </c>
      <c r="H108" s="60">
        <v>0</v>
      </c>
      <c r="I108" s="60">
        <v>0</v>
      </c>
      <c r="J108" s="60">
        <f t="shared" si="34"/>
        <v>0</v>
      </c>
      <c r="K108" s="87">
        <v>0</v>
      </c>
      <c r="L108" s="60">
        <v>0</v>
      </c>
      <c r="M108" s="60">
        <v>0</v>
      </c>
      <c r="N108" s="60">
        <f t="shared" si="35"/>
        <v>0</v>
      </c>
    </row>
    <row r="109" spans="1:14" x14ac:dyDescent="0.25">
      <c r="A109" s="10" t="s">
        <v>346</v>
      </c>
      <c r="B109" s="3" t="s">
        <v>161</v>
      </c>
      <c r="C109" s="62">
        <v>0</v>
      </c>
      <c r="D109" s="62">
        <v>0</v>
      </c>
      <c r="E109" s="62">
        <v>0</v>
      </c>
      <c r="F109" s="82">
        <f t="shared" si="33"/>
        <v>0</v>
      </c>
      <c r="G109" s="87">
        <v>0</v>
      </c>
      <c r="H109" s="60">
        <v>0</v>
      </c>
      <c r="I109" s="60">
        <v>0</v>
      </c>
      <c r="J109" s="60">
        <f t="shared" si="34"/>
        <v>0</v>
      </c>
      <c r="K109" s="87">
        <v>0</v>
      </c>
      <c r="L109" s="60">
        <v>0</v>
      </c>
      <c r="M109" s="60">
        <v>0</v>
      </c>
      <c r="N109" s="60">
        <f t="shared" si="35"/>
        <v>0</v>
      </c>
    </row>
    <row r="110" spans="1:14" s="48" customFormat="1" x14ac:dyDescent="0.25">
      <c r="A110" s="11" t="s">
        <v>315</v>
      </c>
      <c r="B110" s="5" t="s">
        <v>162</v>
      </c>
      <c r="C110" s="63">
        <f>SUM(C106:C109)</f>
        <v>0</v>
      </c>
      <c r="D110" s="63">
        <f t="shared" ref="D110:E110" si="54">SUM(D106:D109)</f>
        <v>0</v>
      </c>
      <c r="E110" s="63">
        <f t="shared" si="54"/>
        <v>0</v>
      </c>
      <c r="F110" s="83">
        <f t="shared" si="33"/>
        <v>0</v>
      </c>
      <c r="G110" s="88">
        <f>SUM(G106:G109)</f>
        <v>0</v>
      </c>
      <c r="H110" s="74">
        <f t="shared" ref="H110:I110" si="55">SUM(H106:H109)</f>
        <v>0</v>
      </c>
      <c r="I110" s="74">
        <f t="shared" si="55"/>
        <v>0</v>
      </c>
      <c r="J110" s="74">
        <f t="shared" si="34"/>
        <v>0</v>
      </c>
      <c r="K110" s="88">
        <f>SUM(K106:K109)</f>
        <v>0</v>
      </c>
      <c r="L110" s="74">
        <f t="shared" ref="L110:M110" si="56">SUM(L106:L109)</f>
        <v>0</v>
      </c>
      <c r="M110" s="74">
        <f t="shared" si="56"/>
        <v>0</v>
      </c>
      <c r="N110" s="74">
        <f t="shared" si="35"/>
        <v>0</v>
      </c>
    </row>
    <row r="111" spans="1:14" s="48" customFormat="1" x14ac:dyDescent="0.25">
      <c r="A111" s="11" t="s">
        <v>163</v>
      </c>
      <c r="B111" s="5" t="s">
        <v>164</v>
      </c>
      <c r="C111" s="63">
        <v>0</v>
      </c>
      <c r="D111" s="63">
        <v>0</v>
      </c>
      <c r="E111" s="63">
        <v>0</v>
      </c>
      <c r="F111" s="83">
        <f t="shared" si="33"/>
        <v>0</v>
      </c>
      <c r="G111" s="88">
        <v>0</v>
      </c>
      <c r="H111" s="74">
        <v>0</v>
      </c>
      <c r="I111" s="74">
        <v>0</v>
      </c>
      <c r="J111" s="74">
        <f t="shared" si="34"/>
        <v>0</v>
      </c>
      <c r="K111" s="88">
        <v>0</v>
      </c>
      <c r="L111" s="74">
        <v>0</v>
      </c>
      <c r="M111" s="74">
        <v>0</v>
      </c>
      <c r="N111" s="74">
        <f t="shared" si="35"/>
        <v>0</v>
      </c>
    </row>
    <row r="112" spans="1:14" s="48" customFormat="1" x14ac:dyDescent="0.25">
      <c r="A112" s="11" t="s">
        <v>165</v>
      </c>
      <c r="B112" s="5" t="s">
        <v>166</v>
      </c>
      <c r="C112" s="63">
        <v>2077</v>
      </c>
      <c r="D112" s="63">
        <v>0</v>
      </c>
      <c r="E112" s="63">
        <v>0</v>
      </c>
      <c r="F112" s="83">
        <f t="shared" si="33"/>
        <v>2077</v>
      </c>
      <c r="G112" s="88">
        <v>2077</v>
      </c>
      <c r="H112" s="74">
        <v>0</v>
      </c>
      <c r="I112" s="74">
        <v>0</v>
      </c>
      <c r="J112" s="74">
        <f t="shared" si="34"/>
        <v>2077</v>
      </c>
      <c r="K112" s="88">
        <v>2077</v>
      </c>
      <c r="L112" s="74">
        <v>0</v>
      </c>
      <c r="M112" s="74">
        <v>0</v>
      </c>
      <c r="N112" s="74">
        <f t="shared" si="35"/>
        <v>2077</v>
      </c>
    </row>
    <row r="113" spans="1:14" s="48" customFormat="1" x14ac:dyDescent="0.25">
      <c r="A113" s="11" t="s">
        <v>167</v>
      </c>
      <c r="B113" s="5" t="s">
        <v>168</v>
      </c>
      <c r="C113" s="63">
        <v>0</v>
      </c>
      <c r="D113" s="63">
        <v>0</v>
      </c>
      <c r="E113" s="63">
        <v>0</v>
      </c>
      <c r="F113" s="83">
        <f t="shared" si="33"/>
        <v>0</v>
      </c>
      <c r="G113" s="88">
        <v>0</v>
      </c>
      <c r="H113" s="74">
        <v>0</v>
      </c>
      <c r="I113" s="74">
        <v>0</v>
      </c>
      <c r="J113" s="74">
        <f t="shared" si="34"/>
        <v>0</v>
      </c>
      <c r="K113" s="88">
        <v>0</v>
      </c>
      <c r="L113" s="74">
        <v>0</v>
      </c>
      <c r="M113" s="74">
        <v>0</v>
      </c>
      <c r="N113" s="74">
        <f t="shared" si="35"/>
        <v>0</v>
      </c>
    </row>
    <row r="114" spans="1:14" x14ac:dyDescent="0.25">
      <c r="A114" s="28" t="s">
        <v>169</v>
      </c>
      <c r="B114" s="3" t="s">
        <v>170</v>
      </c>
      <c r="C114" s="60">
        <v>0</v>
      </c>
      <c r="D114" s="60">
        <v>0</v>
      </c>
      <c r="E114" s="60">
        <v>0</v>
      </c>
      <c r="F114" s="82">
        <f t="shared" si="33"/>
        <v>0</v>
      </c>
      <c r="G114" s="87">
        <v>0</v>
      </c>
      <c r="H114" s="60">
        <v>0</v>
      </c>
      <c r="I114" s="60">
        <v>0</v>
      </c>
      <c r="J114" s="60">
        <f t="shared" si="34"/>
        <v>0</v>
      </c>
      <c r="K114" s="87">
        <v>0</v>
      </c>
      <c r="L114" s="60">
        <v>0</v>
      </c>
      <c r="M114" s="60">
        <v>0</v>
      </c>
      <c r="N114" s="60">
        <f t="shared" si="35"/>
        <v>0</v>
      </c>
    </row>
    <row r="115" spans="1:14" x14ac:dyDescent="0.25">
      <c r="A115" s="28" t="s">
        <v>171</v>
      </c>
      <c r="B115" s="3" t="s">
        <v>172</v>
      </c>
      <c r="C115" s="62">
        <v>0</v>
      </c>
      <c r="D115" s="62">
        <v>0</v>
      </c>
      <c r="E115" s="62">
        <v>0</v>
      </c>
      <c r="F115" s="82">
        <f t="shared" si="33"/>
        <v>0</v>
      </c>
      <c r="G115" s="87">
        <v>0</v>
      </c>
      <c r="H115" s="60">
        <v>0</v>
      </c>
      <c r="I115" s="60">
        <v>0</v>
      </c>
      <c r="J115" s="60">
        <f t="shared" si="34"/>
        <v>0</v>
      </c>
      <c r="K115" s="87">
        <v>0</v>
      </c>
      <c r="L115" s="60">
        <v>0</v>
      </c>
      <c r="M115" s="60">
        <v>0</v>
      </c>
      <c r="N115" s="60">
        <f t="shared" si="35"/>
        <v>0</v>
      </c>
    </row>
    <row r="116" spans="1:14" x14ac:dyDescent="0.25">
      <c r="A116" s="28" t="s">
        <v>173</v>
      </c>
      <c r="B116" s="3" t="s">
        <v>174</v>
      </c>
      <c r="C116" s="62">
        <v>0</v>
      </c>
      <c r="D116" s="62">
        <v>0</v>
      </c>
      <c r="E116" s="62">
        <v>0</v>
      </c>
      <c r="F116" s="82">
        <f t="shared" si="33"/>
        <v>0</v>
      </c>
      <c r="G116" s="87">
        <v>0</v>
      </c>
      <c r="H116" s="60">
        <v>0</v>
      </c>
      <c r="I116" s="60">
        <v>0</v>
      </c>
      <c r="J116" s="60">
        <f t="shared" si="34"/>
        <v>0</v>
      </c>
      <c r="K116" s="87">
        <v>0</v>
      </c>
      <c r="L116" s="60">
        <v>0</v>
      </c>
      <c r="M116" s="60">
        <v>0</v>
      </c>
      <c r="N116" s="60">
        <f t="shared" si="35"/>
        <v>0</v>
      </c>
    </row>
    <row r="117" spans="1:14" s="48" customFormat="1" x14ac:dyDescent="0.25">
      <c r="A117" s="29" t="s">
        <v>316</v>
      </c>
      <c r="B117" s="30" t="s">
        <v>175</v>
      </c>
      <c r="C117" s="74">
        <f>C105+C110+C111+C112+C113+C114+C115+C116</f>
        <v>2653</v>
      </c>
      <c r="D117" s="74">
        <f t="shared" ref="D117:E117" si="57">D105+D110+D111+D112+D113+D114+D115+D116</f>
        <v>0</v>
      </c>
      <c r="E117" s="74">
        <f t="shared" si="57"/>
        <v>0</v>
      </c>
      <c r="F117" s="83">
        <f t="shared" si="33"/>
        <v>2653</v>
      </c>
      <c r="G117" s="88">
        <f>G105+G110+G111+G112+G113+G114+G115+G116</f>
        <v>3729</v>
      </c>
      <c r="H117" s="74">
        <f t="shared" ref="H117:I117" si="58">H105+H110+H111+H112+H113+H114+H115+H116</f>
        <v>0</v>
      </c>
      <c r="I117" s="74">
        <f t="shared" si="58"/>
        <v>0</v>
      </c>
      <c r="J117" s="74">
        <f t="shared" si="34"/>
        <v>3729</v>
      </c>
      <c r="K117" s="88">
        <f>K105+K110+K111+K112+K113+K114+K115+K116</f>
        <v>3729</v>
      </c>
      <c r="L117" s="74">
        <f t="shared" ref="L117:M117" si="59">L105+L110+L111+L112+L113+L114+L115+L116</f>
        <v>0</v>
      </c>
      <c r="M117" s="74">
        <f t="shared" si="59"/>
        <v>0</v>
      </c>
      <c r="N117" s="74">
        <f t="shared" si="35"/>
        <v>3729</v>
      </c>
    </row>
    <row r="118" spans="1:14" x14ac:dyDescent="0.25">
      <c r="A118" s="28" t="s">
        <v>176</v>
      </c>
      <c r="B118" s="3" t="s">
        <v>177</v>
      </c>
      <c r="C118" s="62">
        <v>0</v>
      </c>
      <c r="D118" s="62">
        <v>0</v>
      </c>
      <c r="E118" s="62">
        <v>0</v>
      </c>
      <c r="F118" s="82">
        <f t="shared" si="33"/>
        <v>0</v>
      </c>
      <c r="G118" s="87">
        <v>0</v>
      </c>
      <c r="H118" s="60">
        <v>0</v>
      </c>
      <c r="I118" s="60">
        <v>0</v>
      </c>
      <c r="J118" s="60">
        <f t="shared" si="34"/>
        <v>0</v>
      </c>
      <c r="K118" s="87">
        <v>0</v>
      </c>
      <c r="L118" s="60">
        <v>0</v>
      </c>
      <c r="M118" s="60">
        <v>0</v>
      </c>
      <c r="N118" s="60">
        <f t="shared" si="35"/>
        <v>0</v>
      </c>
    </row>
    <row r="119" spans="1:14" x14ac:dyDescent="0.25">
      <c r="A119" s="10" t="s">
        <v>178</v>
      </c>
      <c r="B119" s="3" t="s">
        <v>179</v>
      </c>
      <c r="C119" s="62">
        <v>0</v>
      </c>
      <c r="D119" s="62">
        <v>0</v>
      </c>
      <c r="E119" s="62">
        <v>0</v>
      </c>
      <c r="F119" s="82">
        <f t="shared" si="33"/>
        <v>0</v>
      </c>
      <c r="G119" s="87">
        <v>0</v>
      </c>
      <c r="H119" s="60">
        <v>0</v>
      </c>
      <c r="I119" s="60">
        <v>0</v>
      </c>
      <c r="J119" s="60">
        <f t="shared" si="34"/>
        <v>0</v>
      </c>
      <c r="K119" s="87">
        <v>0</v>
      </c>
      <c r="L119" s="60">
        <v>0</v>
      </c>
      <c r="M119" s="60">
        <v>0</v>
      </c>
      <c r="N119" s="60">
        <f t="shared" si="35"/>
        <v>0</v>
      </c>
    </row>
    <row r="120" spans="1:14" x14ac:dyDescent="0.25">
      <c r="A120" s="28" t="s">
        <v>347</v>
      </c>
      <c r="B120" s="3" t="s">
        <v>180</v>
      </c>
      <c r="C120" s="62">
        <v>0</v>
      </c>
      <c r="D120" s="62">
        <v>0</v>
      </c>
      <c r="E120" s="62">
        <v>0</v>
      </c>
      <c r="F120" s="82">
        <f t="shared" si="33"/>
        <v>0</v>
      </c>
      <c r="G120" s="87">
        <v>0</v>
      </c>
      <c r="H120" s="60">
        <v>0</v>
      </c>
      <c r="I120" s="60">
        <v>0</v>
      </c>
      <c r="J120" s="60">
        <f t="shared" si="34"/>
        <v>0</v>
      </c>
      <c r="K120" s="87">
        <v>0</v>
      </c>
      <c r="L120" s="60">
        <v>0</v>
      </c>
      <c r="M120" s="60">
        <v>0</v>
      </c>
      <c r="N120" s="60">
        <f t="shared" si="35"/>
        <v>0</v>
      </c>
    </row>
    <row r="121" spans="1:14" x14ac:dyDescent="0.25">
      <c r="A121" s="28" t="s">
        <v>318</v>
      </c>
      <c r="B121" s="3" t="s">
        <v>181</v>
      </c>
      <c r="C121" s="62">
        <v>0</v>
      </c>
      <c r="D121" s="62">
        <v>0</v>
      </c>
      <c r="E121" s="62">
        <v>0</v>
      </c>
      <c r="F121" s="82">
        <f t="shared" si="33"/>
        <v>0</v>
      </c>
      <c r="G121" s="87">
        <v>0</v>
      </c>
      <c r="H121" s="60">
        <v>0</v>
      </c>
      <c r="I121" s="60">
        <v>0</v>
      </c>
      <c r="J121" s="60">
        <f t="shared" si="34"/>
        <v>0</v>
      </c>
      <c r="K121" s="87">
        <v>0</v>
      </c>
      <c r="L121" s="60">
        <v>0</v>
      </c>
      <c r="M121" s="60">
        <v>0</v>
      </c>
      <c r="N121" s="60">
        <f t="shared" si="35"/>
        <v>0</v>
      </c>
    </row>
    <row r="122" spans="1:14" s="48" customFormat="1" x14ac:dyDescent="0.25">
      <c r="A122" s="29" t="s">
        <v>319</v>
      </c>
      <c r="B122" s="30" t="s">
        <v>182</v>
      </c>
      <c r="C122" s="63">
        <f>SUM(C118:C121)</f>
        <v>0</v>
      </c>
      <c r="D122" s="63">
        <f t="shared" ref="D122:E122" si="60">SUM(D118:D121)</f>
        <v>0</v>
      </c>
      <c r="E122" s="63">
        <f t="shared" si="60"/>
        <v>0</v>
      </c>
      <c r="F122" s="83">
        <f t="shared" si="33"/>
        <v>0</v>
      </c>
      <c r="G122" s="88">
        <f>SUM(G118:G121)</f>
        <v>0</v>
      </c>
      <c r="H122" s="74">
        <f t="shared" ref="H122:I122" si="61">SUM(H118:H121)</f>
        <v>0</v>
      </c>
      <c r="I122" s="74">
        <f t="shared" si="61"/>
        <v>0</v>
      </c>
      <c r="J122" s="74">
        <f t="shared" si="34"/>
        <v>0</v>
      </c>
      <c r="K122" s="88">
        <f>SUM(K118:K121)</f>
        <v>0</v>
      </c>
      <c r="L122" s="74">
        <f t="shared" ref="L122:M122" si="62">SUM(L118:L121)</f>
        <v>0</v>
      </c>
      <c r="M122" s="74">
        <f t="shared" si="62"/>
        <v>0</v>
      </c>
      <c r="N122" s="74">
        <f t="shared" si="35"/>
        <v>0</v>
      </c>
    </row>
    <row r="123" spans="1:14" x14ac:dyDescent="0.25">
      <c r="A123" s="10" t="s">
        <v>183</v>
      </c>
      <c r="B123" s="3" t="s">
        <v>184</v>
      </c>
      <c r="C123" s="62">
        <v>0</v>
      </c>
      <c r="D123" s="62">
        <v>0</v>
      </c>
      <c r="E123" s="62">
        <v>0</v>
      </c>
      <c r="F123" s="82">
        <f t="shared" si="33"/>
        <v>0</v>
      </c>
      <c r="G123" s="87">
        <v>0</v>
      </c>
      <c r="H123" s="60">
        <v>0</v>
      </c>
      <c r="I123" s="60">
        <v>0</v>
      </c>
      <c r="J123" s="60">
        <f t="shared" si="34"/>
        <v>0</v>
      </c>
      <c r="K123" s="87">
        <v>0</v>
      </c>
      <c r="L123" s="60">
        <v>0</v>
      </c>
      <c r="M123" s="60">
        <v>0</v>
      </c>
      <c r="N123" s="60">
        <f t="shared" si="35"/>
        <v>0</v>
      </c>
    </row>
    <row r="124" spans="1:14" s="48" customFormat="1" ht="15.75" x14ac:dyDescent="0.25">
      <c r="A124" s="31" t="s">
        <v>351</v>
      </c>
      <c r="B124" s="32" t="s">
        <v>185</v>
      </c>
      <c r="C124" s="75">
        <f>C117+C122+C123</f>
        <v>2653</v>
      </c>
      <c r="D124" s="75">
        <f t="shared" ref="D124:E124" si="63">D117+D122+D123</f>
        <v>0</v>
      </c>
      <c r="E124" s="75">
        <f t="shared" si="63"/>
        <v>0</v>
      </c>
      <c r="F124" s="85">
        <f t="shared" si="33"/>
        <v>2653</v>
      </c>
      <c r="G124" s="89">
        <f>G117+G122+G123</f>
        <v>3729</v>
      </c>
      <c r="H124" s="75">
        <f t="shared" ref="H124:I124" si="64">H117+H122+H123</f>
        <v>0</v>
      </c>
      <c r="I124" s="75">
        <f t="shared" si="64"/>
        <v>0</v>
      </c>
      <c r="J124" s="75">
        <f t="shared" si="34"/>
        <v>3729</v>
      </c>
      <c r="K124" s="89">
        <f>K117+K122+K123</f>
        <v>3729</v>
      </c>
      <c r="L124" s="75">
        <f t="shared" ref="L124:M124" si="65">L117+L122+L123</f>
        <v>0</v>
      </c>
      <c r="M124" s="75">
        <f t="shared" si="65"/>
        <v>0</v>
      </c>
      <c r="N124" s="75">
        <f t="shared" si="35"/>
        <v>3729</v>
      </c>
    </row>
    <row r="125" spans="1:14" s="48" customFormat="1" ht="17.25" x14ac:dyDescent="0.3">
      <c r="A125" s="50" t="s">
        <v>387</v>
      </c>
      <c r="B125" s="50"/>
      <c r="C125" s="76">
        <f>C101+C124</f>
        <v>91832</v>
      </c>
      <c r="D125" s="76">
        <f t="shared" ref="D125:E125" si="66">D101+D124</f>
        <v>300</v>
      </c>
      <c r="E125" s="76">
        <f t="shared" si="66"/>
        <v>25</v>
      </c>
      <c r="F125" s="86">
        <f t="shared" si="33"/>
        <v>92157</v>
      </c>
      <c r="G125" s="96">
        <f>G101+G124</f>
        <v>92678</v>
      </c>
      <c r="H125" s="97">
        <f t="shared" ref="H125:I125" si="67">H101+H124</f>
        <v>300</v>
      </c>
      <c r="I125" s="97">
        <f t="shared" si="67"/>
        <v>25</v>
      </c>
      <c r="J125" s="97">
        <f t="shared" si="34"/>
        <v>93003</v>
      </c>
      <c r="K125" s="96">
        <f>K101+K124</f>
        <v>94565</v>
      </c>
      <c r="L125" s="97">
        <f t="shared" ref="L125:M125" si="68">L101+L124</f>
        <v>300</v>
      </c>
      <c r="M125" s="97">
        <f t="shared" si="68"/>
        <v>25</v>
      </c>
      <c r="N125" s="97">
        <f t="shared" si="35"/>
        <v>94890</v>
      </c>
    </row>
    <row r="126" spans="1:14" x14ac:dyDescent="0.25">
      <c r="B126" s="17"/>
      <c r="C126" s="17"/>
      <c r="D126" s="17"/>
      <c r="E126" s="17"/>
      <c r="F126" s="17"/>
    </row>
    <row r="127" spans="1:14" x14ac:dyDescent="0.25">
      <c r="B127" s="17"/>
      <c r="C127" s="17"/>
      <c r="D127" s="17"/>
      <c r="E127" s="17"/>
      <c r="F127" s="17"/>
    </row>
    <row r="128" spans="1:14" x14ac:dyDescent="0.25">
      <c r="B128" s="17"/>
      <c r="C128" s="17"/>
      <c r="D128" s="17"/>
      <c r="E128" s="17"/>
      <c r="F128" s="17"/>
    </row>
    <row r="129" spans="2:6" x14ac:dyDescent="0.25">
      <c r="B129" s="17"/>
      <c r="C129" s="17"/>
      <c r="D129" s="17"/>
      <c r="E129" s="17"/>
      <c r="F129" s="17"/>
    </row>
    <row r="130" spans="2:6" x14ac:dyDescent="0.25">
      <c r="B130" s="17"/>
      <c r="C130" s="17"/>
      <c r="D130" s="17"/>
      <c r="E130" s="17"/>
      <c r="F130" s="17"/>
    </row>
    <row r="131" spans="2:6" x14ac:dyDescent="0.25">
      <c r="B131" s="17"/>
      <c r="C131" s="17"/>
      <c r="D131" s="17"/>
      <c r="E131" s="17"/>
      <c r="F131" s="17"/>
    </row>
    <row r="132" spans="2:6" x14ac:dyDescent="0.25">
      <c r="B132" s="17"/>
      <c r="C132" s="17"/>
      <c r="D132" s="17"/>
      <c r="E132" s="17"/>
      <c r="F132" s="17"/>
    </row>
    <row r="133" spans="2:6" x14ac:dyDescent="0.25">
      <c r="B133" s="17"/>
      <c r="C133" s="17"/>
      <c r="D133" s="17"/>
      <c r="E133" s="17"/>
      <c r="F133" s="17"/>
    </row>
    <row r="134" spans="2:6" x14ac:dyDescent="0.25">
      <c r="B134" s="17"/>
      <c r="C134" s="17"/>
      <c r="D134" s="17"/>
      <c r="E134" s="17"/>
      <c r="F134" s="17"/>
    </row>
    <row r="135" spans="2:6" x14ac:dyDescent="0.25">
      <c r="B135" s="17"/>
      <c r="C135" s="17"/>
      <c r="D135" s="17"/>
      <c r="E135" s="17"/>
      <c r="F135" s="17"/>
    </row>
    <row r="136" spans="2:6" x14ac:dyDescent="0.25">
      <c r="B136" s="17"/>
      <c r="C136" s="17"/>
      <c r="D136" s="17"/>
      <c r="E136" s="17"/>
      <c r="F136" s="17"/>
    </row>
    <row r="137" spans="2:6" x14ac:dyDescent="0.25">
      <c r="B137" s="17"/>
      <c r="C137" s="17"/>
      <c r="D137" s="17"/>
      <c r="E137" s="17"/>
      <c r="F137" s="17"/>
    </row>
    <row r="138" spans="2:6" x14ac:dyDescent="0.25">
      <c r="B138" s="17"/>
      <c r="C138" s="17"/>
      <c r="D138" s="17"/>
      <c r="E138" s="17"/>
      <c r="F138" s="17"/>
    </row>
    <row r="139" spans="2:6" x14ac:dyDescent="0.25">
      <c r="B139" s="17"/>
      <c r="C139" s="17"/>
      <c r="D139" s="17"/>
      <c r="E139" s="17"/>
      <c r="F139" s="17"/>
    </row>
    <row r="140" spans="2:6" x14ac:dyDescent="0.25">
      <c r="B140" s="17"/>
      <c r="C140" s="17"/>
      <c r="D140" s="17"/>
      <c r="E140" s="17"/>
      <c r="F140" s="17"/>
    </row>
    <row r="141" spans="2:6" x14ac:dyDescent="0.25">
      <c r="B141" s="17"/>
      <c r="C141" s="17"/>
      <c r="D141" s="17"/>
      <c r="E141" s="17"/>
      <c r="F141" s="17"/>
    </row>
    <row r="142" spans="2:6" x14ac:dyDescent="0.25">
      <c r="B142" s="17"/>
      <c r="C142" s="17"/>
      <c r="D142" s="17"/>
      <c r="E142" s="17"/>
      <c r="F142" s="17"/>
    </row>
    <row r="143" spans="2:6" x14ac:dyDescent="0.25">
      <c r="B143" s="17"/>
      <c r="C143" s="17"/>
      <c r="D143" s="17"/>
      <c r="E143" s="17"/>
      <c r="F143" s="17"/>
    </row>
    <row r="144" spans="2:6" x14ac:dyDescent="0.25">
      <c r="B144" s="17"/>
      <c r="C144" s="17"/>
      <c r="D144" s="17"/>
      <c r="E144" s="17"/>
      <c r="F144" s="17"/>
    </row>
    <row r="145" spans="2:6" x14ac:dyDescent="0.25">
      <c r="B145" s="17"/>
      <c r="C145" s="17"/>
      <c r="D145" s="17"/>
      <c r="E145" s="17"/>
      <c r="F145" s="17"/>
    </row>
    <row r="146" spans="2:6" x14ac:dyDescent="0.25">
      <c r="B146" s="17"/>
      <c r="C146" s="17"/>
      <c r="D146" s="17"/>
      <c r="E146" s="17"/>
      <c r="F146" s="17"/>
    </row>
    <row r="147" spans="2:6" x14ac:dyDescent="0.25">
      <c r="B147" s="17"/>
      <c r="C147" s="17"/>
      <c r="D147" s="17"/>
      <c r="E147" s="17"/>
      <c r="F147" s="17"/>
    </row>
    <row r="148" spans="2:6" x14ac:dyDescent="0.25">
      <c r="B148" s="17"/>
      <c r="C148" s="17"/>
      <c r="D148" s="17"/>
      <c r="E148" s="17"/>
      <c r="F148" s="17"/>
    </row>
    <row r="149" spans="2:6" x14ac:dyDescent="0.25">
      <c r="B149" s="17"/>
      <c r="C149" s="17"/>
      <c r="D149" s="17"/>
      <c r="E149" s="17"/>
      <c r="F149" s="17"/>
    </row>
    <row r="150" spans="2:6" x14ac:dyDescent="0.25">
      <c r="B150" s="17"/>
      <c r="C150" s="17"/>
      <c r="D150" s="17"/>
      <c r="E150" s="17"/>
      <c r="F150" s="17"/>
    </row>
    <row r="151" spans="2:6" x14ac:dyDescent="0.25">
      <c r="B151" s="17"/>
      <c r="C151" s="17"/>
      <c r="D151" s="17"/>
      <c r="E151" s="17"/>
      <c r="F151" s="17"/>
    </row>
    <row r="152" spans="2:6" x14ac:dyDescent="0.25">
      <c r="B152" s="17"/>
      <c r="C152" s="17"/>
      <c r="D152" s="17"/>
      <c r="E152" s="17"/>
      <c r="F152" s="17"/>
    </row>
    <row r="153" spans="2:6" x14ac:dyDescent="0.25">
      <c r="B153" s="17"/>
      <c r="C153" s="17"/>
      <c r="D153" s="17"/>
      <c r="E153" s="17"/>
      <c r="F153" s="17"/>
    </row>
    <row r="154" spans="2:6" x14ac:dyDescent="0.25">
      <c r="B154" s="17"/>
      <c r="C154" s="17"/>
      <c r="D154" s="17"/>
      <c r="E154" s="17"/>
      <c r="F154" s="17"/>
    </row>
    <row r="155" spans="2:6" x14ac:dyDescent="0.25">
      <c r="B155" s="17"/>
      <c r="C155" s="17"/>
      <c r="D155" s="17"/>
      <c r="E155" s="17"/>
      <c r="F155" s="17"/>
    </row>
    <row r="156" spans="2:6" x14ac:dyDescent="0.25">
      <c r="B156" s="17"/>
      <c r="C156" s="17"/>
      <c r="D156" s="17"/>
      <c r="E156" s="17"/>
      <c r="F156" s="17"/>
    </row>
    <row r="157" spans="2:6" x14ac:dyDescent="0.25">
      <c r="B157" s="17"/>
      <c r="C157" s="17"/>
      <c r="D157" s="17"/>
      <c r="E157" s="17"/>
      <c r="F157" s="17"/>
    </row>
    <row r="158" spans="2:6" x14ac:dyDescent="0.25">
      <c r="B158" s="17"/>
      <c r="C158" s="17"/>
      <c r="D158" s="17"/>
      <c r="E158" s="17"/>
      <c r="F158" s="17"/>
    </row>
    <row r="159" spans="2:6" x14ac:dyDescent="0.25">
      <c r="B159" s="17"/>
      <c r="C159" s="17"/>
      <c r="D159" s="17"/>
      <c r="E159" s="17"/>
      <c r="F159" s="17"/>
    </row>
    <row r="160" spans="2:6" x14ac:dyDescent="0.25">
      <c r="B160" s="17"/>
      <c r="C160" s="17"/>
      <c r="D160" s="17"/>
      <c r="E160" s="17"/>
      <c r="F160" s="17"/>
    </row>
    <row r="161" spans="2:6" x14ac:dyDescent="0.25">
      <c r="B161" s="17"/>
      <c r="C161" s="17"/>
      <c r="D161" s="17"/>
      <c r="E161" s="17"/>
      <c r="F161" s="17"/>
    </row>
    <row r="162" spans="2:6" x14ac:dyDescent="0.25">
      <c r="B162" s="17"/>
      <c r="C162" s="17"/>
      <c r="D162" s="17"/>
      <c r="E162" s="17"/>
      <c r="F162" s="17"/>
    </row>
    <row r="163" spans="2:6" x14ac:dyDescent="0.25">
      <c r="B163" s="17"/>
      <c r="C163" s="17"/>
      <c r="D163" s="17"/>
      <c r="E163" s="17"/>
      <c r="F163" s="17"/>
    </row>
    <row r="164" spans="2:6" x14ac:dyDescent="0.25">
      <c r="B164" s="17"/>
      <c r="C164" s="17"/>
      <c r="D164" s="17"/>
      <c r="E164" s="17"/>
      <c r="F164" s="17"/>
    </row>
    <row r="165" spans="2:6" x14ac:dyDescent="0.25">
      <c r="B165" s="17"/>
      <c r="C165" s="17"/>
      <c r="D165" s="17"/>
      <c r="E165" s="17"/>
      <c r="F165" s="17"/>
    </row>
    <row r="166" spans="2:6" x14ac:dyDescent="0.25">
      <c r="B166" s="17"/>
      <c r="C166" s="17"/>
      <c r="D166" s="17"/>
      <c r="E166" s="17"/>
      <c r="F166" s="17"/>
    </row>
    <row r="167" spans="2:6" x14ac:dyDescent="0.25">
      <c r="B167" s="17"/>
      <c r="C167" s="17"/>
      <c r="D167" s="17"/>
      <c r="E167" s="17"/>
      <c r="F167" s="17"/>
    </row>
    <row r="168" spans="2:6" x14ac:dyDescent="0.25">
      <c r="B168" s="17"/>
      <c r="C168" s="17"/>
      <c r="D168" s="17"/>
      <c r="E168" s="17"/>
      <c r="F168" s="17"/>
    </row>
    <row r="169" spans="2:6" x14ac:dyDescent="0.25">
      <c r="B169" s="17"/>
      <c r="C169" s="17"/>
      <c r="D169" s="17"/>
      <c r="E169" s="17"/>
      <c r="F169" s="17"/>
    </row>
    <row r="170" spans="2:6" x14ac:dyDescent="0.25">
      <c r="B170" s="17"/>
      <c r="C170" s="17"/>
      <c r="D170" s="17"/>
      <c r="E170" s="17"/>
      <c r="F170" s="17"/>
    </row>
    <row r="171" spans="2:6" x14ac:dyDescent="0.25">
      <c r="B171" s="17"/>
      <c r="C171" s="17"/>
      <c r="D171" s="17"/>
      <c r="E171" s="17"/>
      <c r="F171" s="17"/>
    </row>
    <row r="172" spans="2:6" x14ac:dyDescent="0.25">
      <c r="B172" s="17"/>
      <c r="C172" s="17"/>
      <c r="D172" s="17"/>
      <c r="E172" s="17"/>
      <c r="F172" s="17"/>
    </row>
    <row r="173" spans="2:6" x14ac:dyDescent="0.25">
      <c r="B173" s="17"/>
      <c r="C173" s="17"/>
      <c r="D173" s="17"/>
      <c r="E173" s="17"/>
      <c r="F173" s="17"/>
    </row>
    <row r="174" spans="2:6" x14ac:dyDescent="0.25">
      <c r="B174" s="17"/>
      <c r="C174" s="17"/>
      <c r="D174" s="17"/>
      <c r="E174" s="17"/>
      <c r="F174" s="17"/>
    </row>
  </sheetData>
  <mergeCells count="6"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"/>
  <sheetViews>
    <sheetView workbookViewId="0">
      <selection activeCell="B1" sqref="B1:J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7" width="13" customWidth="1"/>
    <col min="8" max="8" width="9.5703125" bestFit="1" customWidth="1"/>
    <col min="9" max="9" width="12.1406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B1" s="113" t="s">
        <v>440</v>
      </c>
      <c r="C1" s="113"/>
      <c r="D1" s="113"/>
      <c r="E1" s="113"/>
      <c r="F1" s="113"/>
      <c r="G1" s="113"/>
      <c r="H1" s="113"/>
      <c r="I1" s="113"/>
      <c r="J1" s="113"/>
    </row>
    <row r="3" spans="1:14" ht="24" customHeight="1" x14ac:dyDescent="0.25">
      <c r="A3" s="106" t="s">
        <v>431</v>
      </c>
      <c r="B3" s="114"/>
      <c r="C3" s="114"/>
      <c r="D3" s="114"/>
      <c r="E3" s="114"/>
      <c r="F3" s="108"/>
    </row>
    <row r="4" spans="1:14" ht="24" customHeight="1" x14ac:dyDescent="0.25">
      <c r="A4" s="109" t="s">
        <v>406</v>
      </c>
      <c r="B4" s="107"/>
      <c r="C4" s="107"/>
      <c r="D4" s="107"/>
      <c r="E4" s="107"/>
      <c r="F4" s="108"/>
      <c r="H4" s="43"/>
    </row>
    <row r="5" spans="1:14" ht="18" x14ac:dyDescent="0.25">
      <c r="A5" s="54"/>
    </row>
    <row r="6" spans="1:14" x14ac:dyDescent="0.25">
      <c r="A6" s="46" t="s">
        <v>432</v>
      </c>
      <c r="C6" s="104" t="s">
        <v>419</v>
      </c>
      <c r="D6" s="104"/>
      <c r="E6" s="104"/>
      <c r="F6" s="105"/>
      <c r="G6" s="111" t="s">
        <v>437</v>
      </c>
      <c r="H6" s="112"/>
      <c r="I6" s="112"/>
      <c r="J6" s="112"/>
      <c r="K6" s="111" t="s">
        <v>438</v>
      </c>
      <c r="L6" s="112"/>
      <c r="M6" s="112"/>
      <c r="N6" s="112"/>
    </row>
    <row r="7" spans="1:14" ht="45" x14ac:dyDescent="0.3">
      <c r="A7" s="1" t="s">
        <v>14</v>
      </c>
      <c r="B7" s="2" t="s">
        <v>6</v>
      </c>
      <c r="C7" s="55" t="s">
        <v>408</v>
      </c>
      <c r="D7" s="55" t="s">
        <v>409</v>
      </c>
      <c r="E7" s="55" t="s">
        <v>9</v>
      </c>
      <c r="F7" s="81" t="s">
        <v>5</v>
      </c>
      <c r="G7" s="93" t="s">
        <v>408</v>
      </c>
      <c r="H7" s="94" t="s">
        <v>409</v>
      </c>
      <c r="I7" s="94" t="s">
        <v>9</v>
      </c>
      <c r="J7" s="95" t="s">
        <v>5</v>
      </c>
      <c r="K7" s="93" t="s">
        <v>408</v>
      </c>
      <c r="L7" s="94" t="s">
        <v>409</v>
      </c>
      <c r="M7" s="94" t="s">
        <v>9</v>
      </c>
      <c r="N7" s="95" t="s">
        <v>5</v>
      </c>
    </row>
    <row r="8" spans="1:14" ht="15" customHeight="1" x14ac:dyDescent="0.25">
      <c r="A8" s="22" t="s">
        <v>186</v>
      </c>
      <c r="B8" s="4" t="s">
        <v>187</v>
      </c>
      <c r="C8" s="45">
        <v>15466</v>
      </c>
      <c r="D8" s="45">
        <v>0</v>
      </c>
      <c r="E8" s="45">
        <v>0</v>
      </c>
      <c r="F8" s="91">
        <f>SUM(C8:E8)</f>
        <v>15466</v>
      </c>
      <c r="G8" s="87">
        <v>15509</v>
      </c>
      <c r="H8" s="60">
        <v>0</v>
      </c>
      <c r="I8" s="60">
        <v>0</v>
      </c>
      <c r="J8" s="60">
        <f>SUM(G8:I8)</f>
        <v>15509</v>
      </c>
      <c r="K8" s="87">
        <v>15509</v>
      </c>
      <c r="L8" s="60">
        <v>0</v>
      </c>
      <c r="M8" s="60">
        <v>0</v>
      </c>
      <c r="N8" s="60">
        <f>SUM(K8:M8)</f>
        <v>15509</v>
      </c>
    </row>
    <row r="9" spans="1:14" ht="15" customHeight="1" x14ac:dyDescent="0.25">
      <c r="A9" s="3" t="s">
        <v>188</v>
      </c>
      <c r="B9" s="4" t="s">
        <v>189</v>
      </c>
      <c r="C9" s="45">
        <v>26291</v>
      </c>
      <c r="D9" s="45">
        <v>0</v>
      </c>
      <c r="E9" s="45">
        <v>0</v>
      </c>
      <c r="F9" s="91">
        <f t="shared" ref="F9:F72" si="0">SUM(C9:E9)</f>
        <v>26291</v>
      </c>
      <c r="G9" s="87">
        <v>26291</v>
      </c>
      <c r="H9" s="60">
        <v>0</v>
      </c>
      <c r="I9" s="60">
        <v>0</v>
      </c>
      <c r="J9" s="60">
        <f t="shared" ref="J9:J72" si="1">SUM(G9:I9)</f>
        <v>26291</v>
      </c>
      <c r="K9" s="87">
        <v>26291</v>
      </c>
      <c r="L9" s="60">
        <v>0</v>
      </c>
      <c r="M9" s="60">
        <v>0</v>
      </c>
      <c r="N9" s="60">
        <f t="shared" ref="N9:N72" si="2">SUM(K9:M9)</f>
        <v>26291</v>
      </c>
    </row>
    <row r="10" spans="1:14" ht="15" customHeight="1" x14ac:dyDescent="0.25">
      <c r="A10" s="3" t="s">
        <v>190</v>
      </c>
      <c r="B10" s="4" t="s">
        <v>191</v>
      </c>
      <c r="C10" s="45">
        <v>17703</v>
      </c>
      <c r="D10" s="45">
        <v>0</v>
      </c>
      <c r="E10" s="45">
        <v>0</v>
      </c>
      <c r="F10" s="91">
        <f t="shared" si="0"/>
        <v>17703</v>
      </c>
      <c r="G10" s="87">
        <v>17703</v>
      </c>
      <c r="H10" s="60">
        <v>0</v>
      </c>
      <c r="I10" s="60">
        <v>0</v>
      </c>
      <c r="J10" s="60">
        <f t="shared" si="1"/>
        <v>17703</v>
      </c>
      <c r="K10" s="87">
        <v>17703</v>
      </c>
      <c r="L10" s="60">
        <v>0</v>
      </c>
      <c r="M10" s="60">
        <v>0</v>
      </c>
      <c r="N10" s="60">
        <f t="shared" si="2"/>
        <v>17703</v>
      </c>
    </row>
    <row r="11" spans="1:14" ht="15" customHeight="1" x14ac:dyDescent="0.25">
      <c r="A11" s="3" t="s">
        <v>192</v>
      </c>
      <c r="B11" s="4" t="s">
        <v>193</v>
      </c>
      <c r="C11" s="45">
        <v>1200</v>
      </c>
      <c r="D11" s="45">
        <v>0</v>
      </c>
      <c r="E11" s="45">
        <v>0</v>
      </c>
      <c r="F11" s="91">
        <f t="shared" si="0"/>
        <v>1200</v>
      </c>
      <c r="G11" s="87">
        <v>1200</v>
      </c>
      <c r="H11" s="60">
        <v>0</v>
      </c>
      <c r="I11" s="60">
        <v>0</v>
      </c>
      <c r="J11" s="60">
        <f t="shared" si="1"/>
        <v>1200</v>
      </c>
      <c r="K11" s="87">
        <v>1200</v>
      </c>
      <c r="L11" s="60">
        <v>0</v>
      </c>
      <c r="M11" s="60">
        <v>0</v>
      </c>
      <c r="N11" s="60">
        <f t="shared" si="2"/>
        <v>1200</v>
      </c>
    </row>
    <row r="12" spans="1:14" ht="15" customHeight="1" x14ac:dyDescent="0.25">
      <c r="A12" s="3" t="s">
        <v>194</v>
      </c>
      <c r="B12" s="4" t="s">
        <v>195</v>
      </c>
      <c r="C12" s="45">
        <v>0</v>
      </c>
      <c r="D12" s="45">
        <v>0</v>
      </c>
      <c r="E12" s="45">
        <v>0</v>
      </c>
      <c r="F12" s="91">
        <f t="shared" si="0"/>
        <v>0</v>
      </c>
      <c r="G12" s="87">
        <v>74</v>
      </c>
      <c r="H12" s="60">
        <v>0</v>
      </c>
      <c r="I12" s="60">
        <v>0</v>
      </c>
      <c r="J12" s="60">
        <f t="shared" si="1"/>
        <v>74</v>
      </c>
      <c r="K12" s="90">
        <v>1961</v>
      </c>
      <c r="L12" s="98">
        <v>0</v>
      </c>
      <c r="M12" s="98">
        <v>0</v>
      </c>
      <c r="N12" s="98">
        <f t="shared" si="2"/>
        <v>1961</v>
      </c>
    </row>
    <row r="13" spans="1:14" ht="15" customHeight="1" x14ac:dyDescent="0.25">
      <c r="A13" s="3" t="s">
        <v>429</v>
      </c>
      <c r="B13" s="4" t="s">
        <v>196</v>
      </c>
      <c r="C13" s="45">
        <v>0</v>
      </c>
      <c r="D13" s="45">
        <v>0</v>
      </c>
      <c r="E13" s="45">
        <v>0</v>
      </c>
      <c r="F13" s="91">
        <f t="shared" si="0"/>
        <v>0</v>
      </c>
      <c r="G13" s="87">
        <v>0</v>
      </c>
      <c r="H13" s="60">
        <v>0</v>
      </c>
      <c r="I13" s="60">
        <v>0</v>
      </c>
      <c r="J13" s="60">
        <f t="shared" si="1"/>
        <v>0</v>
      </c>
      <c r="K13" s="87">
        <v>0</v>
      </c>
      <c r="L13" s="60">
        <v>0</v>
      </c>
      <c r="M13" s="60">
        <v>0</v>
      </c>
      <c r="N13" s="60">
        <f t="shared" si="2"/>
        <v>0</v>
      </c>
    </row>
    <row r="14" spans="1:14" s="48" customFormat="1" ht="15" customHeight="1" x14ac:dyDescent="0.25">
      <c r="A14" s="5" t="s">
        <v>389</v>
      </c>
      <c r="B14" s="6" t="s">
        <v>197</v>
      </c>
      <c r="C14" s="49">
        <f>SUM(C8:C13)</f>
        <v>60660</v>
      </c>
      <c r="D14" s="49">
        <f t="shared" ref="D14:E14" si="3">SUM(D8:D13)</f>
        <v>0</v>
      </c>
      <c r="E14" s="49">
        <f t="shared" si="3"/>
        <v>0</v>
      </c>
      <c r="F14" s="83">
        <f t="shared" si="0"/>
        <v>60660</v>
      </c>
      <c r="G14" s="88">
        <f>SUM(G8:G13)</f>
        <v>60777</v>
      </c>
      <c r="H14" s="74">
        <f t="shared" ref="H14:I14" si="4">SUM(H8:H13)</f>
        <v>0</v>
      </c>
      <c r="I14" s="74">
        <f t="shared" si="4"/>
        <v>0</v>
      </c>
      <c r="J14" s="74">
        <f t="shared" si="1"/>
        <v>60777</v>
      </c>
      <c r="K14" s="88">
        <f>SUM(K8:K13)</f>
        <v>62664</v>
      </c>
      <c r="L14" s="74">
        <f t="shared" ref="L14:M14" si="5">SUM(L8:L13)</f>
        <v>0</v>
      </c>
      <c r="M14" s="74">
        <f t="shared" si="5"/>
        <v>0</v>
      </c>
      <c r="N14" s="74">
        <f t="shared" si="2"/>
        <v>62664</v>
      </c>
    </row>
    <row r="15" spans="1:14" ht="15" customHeight="1" x14ac:dyDescent="0.25">
      <c r="A15" s="3" t="s">
        <v>198</v>
      </c>
      <c r="B15" s="4" t="s">
        <v>199</v>
      </c>
      <c r="C15" s="45">
        <v>0</v>
      </c>
      <c r="D15" s="45">
        <v>0</v>
      </c>
      <c r="E15" s="45">
        <v>0</v>
      </c>
      <c r="F15" s="91">
        <f t="shared" si="0"/>
        <v>0</v>
      </c>
      <c r="G15" s="87">
        <v>0</v>
      </c>
      <c r="H15" s="60">
        <v>0</v>
      </c>
      <c r="I15" s="60">
        <v>0</v>
      </c>
      <c r="J15" s="60">
        <f t="shared" si="1"/>
        <v>0</v>
      </c>
      <c r="K15" s="87">
        <v>0</v>
      </c>
      <c r="L15" s="60">
        <v>0</v>
      </c>
      <c r="M15" s="60">
        <v>0</v>
      </c>
      <c r="N15" s="60">
        <f t="shared" si="2"/>
        <v>0</v>
      </c>
    </row>
    <row r="16" spans="1:14" ht="15" customHeight="1" x14ac:dyDescent="0.25">
      <c r="A16" s="3" t="s">
        <v>200</v>
      </c>
      <c r="B16" s="4" t="s">
        <v>201</v>
      </c>
      <c r="C16" s="45">
        <v>0</v>
      </c>
      <c r="D16" s="45">
        <v>0</v>
      </c>
      <c r="E16" s="45">
        <v>0</v>
      </c>
      <c r="F16" s="91">
        <f t="shared" si="0"/>
        <v>0</v>
      </c>
      <c r="G16" s="87">
        <v>0</v>
      </c>
      <c r="H16" s="60">
        <v>0</v>
      </c>
      <c r="I16" s="60">
        <v>0</v>
      </c>
      <c r="J16" s="60">
        <f t="shared" si="1"/>
        <v>0</v>
      </c>
      <c r="K16" s="87">
        <v>0</v>
      </c>
      <c r="L16" s="60">
        <v>0</v>
      </c>
      <c r="M16" s="60">
        <v>0</v>
      </c>
      <c r="N16" s="60">
        <f t="shared" si="2"/>
        <v>0</v>
      </c>
    </row>
    <row r="17" spans="1:14" ht="15" customHeight="1" x14ac:dyDescent="0.25">
      <c r="A17" s="3" t="s">
        <v>352</v>
      </c>
      <c r="B17" s="4" t="s">
        <v>202</v>
      </c>
      <c r="C17" s="45">
        <v>0</v>
      </c>
      <c r="D17" s="45">
        <v>0</v>
      </c>
      <c r="E17" s="45">
        <v>0</v>
      </c>
      <c r="F17" s="91">
        <f t="shared" si="0"/>
        <v>0</v>
      </c>
      <c r="G17" s="87">
        <v>0</v>
      </c>
      <c r="H17" s="60">
        <v>0</v>
      </c>
      <c r="I17" s="60">
        <v>0</v>
      </c>
      <c r="J17" s="60">
        <f t="shared" si="1"/>
        <v>0</v>
      </c>
      <c r="K17" s="87">
        <v>0</v>
      </c>
      <c r="L17" s="60">
        <v>0</v>
      </c>
      <c r="M17" s="60">
        <v>0</v>
      </c>
      <c r="N17" s="60">
        <f t="shared" si="2"/>
        <v>0</v>
      </c>
    </row>
    <row r="18" spans="1:14" ht="15" customHeight="1" x14ac:dyDescent="0.25">
      <c r="A18" s="3" t="s">
        <v>353</v>
      </c>
      <c r="B18" s="4" t="s">
        <v>203</v>
      </c>
      <c r="C18" s="45">
        <v>0</v>
      </c>
      <c r="D18" s="45">
        <v>0</v>
      </c>
      <c r="E18" s="45">
        <v>0</v>
      </c>
      <c r="F18" s="91">
        <f t="shared" si="0"/>
        <v>0</v>
      </c>
      <c r="G18" s="87">
        <v>0</v>
      </c>
      <c r="H18" s="60">
        <v>0</v>
      </c>
      <c r="I18" s="60">
        <v>0</v>
      </c>
      <c r="J18" s="60">
        <f t="shared" si="1"/>
        <v>0</v>
      </c>
      <c r="K18" s="87">
        <v>0</v>
      </c>
      <c r="L18" s="60">
        <v>0</v>
      </c>
      <c r="M18" s="60">
        <v>0</v>
      </c>
      <c r="N18" s="60">
        <f t="shared" si="2"/>
        <v>0</v>
      </c>
    </row>
    <row r="19" spans="1:14" ht="15" customHeight="1" x14ac:dyDescent="0.25">
      <c r="A19" s="3" t="s">
        <v>354</v>
      </c>
      <c r="B19" s="4" t="s">
        <v>204</v>
      </c>
      <c r="C19" s="45">
        <v>4062</v>
      </c>
      <c r="D19" s="45">
        <v>0</v>
      </c>
      <c r="E19" s="45">
        <v>0</v>
      </c>
      <c r="F19" s="91">
        <f t="shared" si="0"/>
        <v>4062</v>
      </c>
      <c r="G19" s="87">
        <v>4062</v>
      </c>
      <c r="H19" s="60">
        <v>0</v>
      </c>
      <c r="I19" s="60">
        <v>0</v>
      </c>
      <c r="J19" s="60">
        <f t="shared" si="1"/>
        <v>4062</v>
      </c>
      <c r="K19" s="87">
        <v>4062</v>
      </c>
      <c r="L19" s="60">
        <v>0</v>
      </c>
      <c r="M19" s="60">
        <v>0</v>
      </c>
      <c r="N19" s="60">
        <f t="shared" si="2"/>
        <v>4062</v>
      </c>
    </row>
    <row r="20" spans="1:14" s="48" customFormat="1" ht="15" customHeight="1" x14ac:dyDescent="0.25">
      <c r="A20" s="30" t="s">
        <v>390</v>
      </c>
      <c r="B20" s="36" t="s">
        <v>205</v>
      </c>
      <c r="C20" s="49">
        <f>SUM(C14:C19)</f>
        <v>64722</v>
      </c>
      <c r="D20" s="49">
        <f t="shared" ref="D20:E20" si="6">SUM(D14:D19)</f>
        <v>0</v>
      </c>
      <c r="E20" s="49">
        <f t="shared" si="6"/>
        <v>0</v>
      </c>
      <c r="F20" s="83">
        <f t="shared" si="0"/>
        <v>64722</v>
      </c>
      <c r="G20" s="88">
        <f>SUM(G14:G19)</f>
        <v>64839</v>
      </c>
      <c r="H20" s="74">
        <f t="shared" ref="H20:I20" si="7">SUM(H14:H19)</f>
        <v>0</v>
      </c>
      <c r="I20" s="74">
        <f t="shared" si="7"/>
        <v>0</v>
      </c>
      <c r="J20" s="74">
        <f t="shared" si="1"/>
        <v>64839</v>
      </c>
      <c r="K20" s="88">
        <f>SUM(K14:K19)</f>
        <v>66726</v>
      </c>
      <c r="L20" s="74">
        <f t="shared" ref="L20:M20" si="8">SUM(L14:L19)</f>
        <v>0</v>
      </c>
      <c r="M20" s="74">
        <f t="shared" si="8"/>
        <v>0</v>
      </c>
      <c r="N20" s="74">
        <f t="shared" si="2"/>
        <v>66726</v>
      </c>
    </row>
    <row r="21" spans="1:14" ht="15" customHeight="1" x14ac:dyDescent="0.25">
      <c r="A21" s="3" t="s">
        <v>358</v>
      </c>
      <c r="B21" s="4" t="s">
        <v>214</v>
      </c>
      <c r="C21" s="45">
        <v>0</v>
      </c>
      <c r="D21" s="45">
        <v>0</v>
      </c>
      <c r="E21" s="45">
        <v>0</v>
      </c>
      <c r="F21" s="91">
        <f t="shared" si="0"/>
        <v>0</v>
      </c>
      <c r="G21" s="87">
        <v>0</v>
      </c>
      <c r="H21" s="60">
        <v>0</v>
      </c>
      <c r="I21" s="60">
        <v>0</v>
      </c>
      <c r="J21" s="60">
        <f t="shared" si="1"/>
        <v>0</v>
      </c>
      <c r="K21" s="87">
        <v>0</v>
      </c>
      <c r="L21" s="60">
        <v>0</v>
      </c>
      <c r="M21" s="60">
        <v>0</v>
      </c>
      <c r="N21" s="60">
        <f t="shared" si="2"/>
        <v>0</v>
      </c>
    </row>
    <row r="22" spans="1:14" ht="15" customHeight="1" x14ac:dyDescent="0.25">
      <c r="A22" s="3" t="s">
        <v>359</v>
      </c>
      <c r="B22" s="4" t="s">
        <v>215</v>
      </c>
      <c r="C22" s="45">
        <v>0</v>
      </c>
      <c r="D22" s="45">
        <v>0</v>
      </c>
      <c r="E22" s="45">
        <v>0</v>
      </c>
      <c r="F22" s="91">
        <f t="shared" si="0"/>
        <v>0</v>
      </c>
      <c r="G22" s="87">
        <v>0</v>
      </c>
      <c r="H22" s="60">
        <v>0</v>
      </c>
      <c r="I22" s="60">
        <v>0</v>
      </c>
      <c r="J22" s="60">
        <f t="shared" si="1"/>
        <v>0</v>
      </c>
      <c r="K22" s="87">
        <v>0</v>
      </c>
      <c r="L22" s="60">
        <v>0</v>
      </c>
      <c r="M22" s="60">
        <v>0</v>
      </c>
      <c r="N22" s="60">
        <f t="shared" si="2"/>
        <v>0</v>
      </c>
    </row>
    <row r="23" spans="1:14" s="48" customFormat="1" ht="15" customHeight="1" x14ac:dyDescent="0.25">
      <c r="A23" s="5" t="s">
        <v>392</v>
      </c>
      <c r="B23" s="6" t="s">
        <v>216</v>
      </c>
      <c r="C23" s="49">
        <v>0</v>
      </c>
      <c r="D23" s="49">
        <v>0</v>
      </c>
      <c r="E23" s="49">
        <v>0</v>
      </c>
      <c r="F23" s="91">
        <f t="shared" si="0"/>
        <v>0</v>
      </c>
      <c r="G23" s="88">
        <v>0</v>
      </c>
      <c r="H23" s="74">
        <v>0</v>
      </c>
      <c r="I23" s="74">
        <v>0</v>
      </c>
      <c r="J23" s="60">
        <f t="shared" si="1"/>
        <v>0</v>
      </c>
      <c r="K23" s="88">
        <v>0</v>
      </c>
      <c r="L23" s="74">
        <v>0</v>
      </c>
      <c r="M23" s="74">
        <v>0</v>
      </c>
      <c r="N23" s="60">
        <f t="shared" si="2"/>
        <v>0</v>
      </c>
    </row>
    <row r="24" spans="1:14" ht="15" customHeight="1" x14ac:dyDescent="0.25">
      <c r="A24" s="5" t="s">
        <v>360</v>
      </c>
      <c r="B24" s="6" t="s">
        <v>217</v>
      </c>
      <c r="C24" s="49">
        <v>0</v>
      </c>
      <c r="D24" s="49">
        <v>0</v>
      </c>
      <c r="E24" s="49">
        <v>0</v>
      </c>
      <c r="F24" s="91">
        <f t="shared" si="0"/>
        <v>0</v>
      </c>
      <c r="G24" s="88">
        <v>0</v>
      </c>
      <c r="H24" s="74">
        <v>0</v>
      </c>
      <c r="I24" s="74">
        <v>0</v>
      </c>
      <c r="J24" s="60">
        <f t="shared" si="1"/>
        <v>0</v>
      </c>
      <c r="K24" s="88">
        <v>0</v>
      </c>
      <c r="L24" s="74">
        <v>0</v>
      </c>
      <c r="M24" s="74">
        <v>0</v>
      </c>
      <c r="N24" s="60">
        <f t="shared" si="2"/>
        <v>0</v>
      </c>
    </row>
    <row r="25" spans="1:14" ht="15" customHeight="1" x14ac:dyDescent="0.25">
      <c r="A25" s="5" t="s">
        <v>361</v>
      </c>
      <c r="B25" s="6" t="s">
        <v>218</v>
      </c>
      <c r="C25" s="49">
        <v>0</v>
      </c>
      <c r="D25" s="49">
        <v>0</v>
      </c>
      <c r="E25" s="49">
        <v>0</v>
      </c>
      <c r="F25" s="91">
        <f t="shared" si="0"/>
        <v>0</v>
      </c>
      <c r="G25" s="88">
        <v>0</v>
      </c>
      <c r="H25" s="74">
        <v>0</v>
      </c>
      <c r="I25" s="74">
        <v>0</v>
      </c>
      <c r="J25" s="60">
        <f t="shared" si="1"/>
        <v>0</v>
      </c>
      <c r="K25" s="88">
        <v>0</v>
      </c>
      <c r="L25" s="74">
        <v>0</v>
      </c>
      <c r="M25" s="74">
        <v>0</v>
      </c>
      <c r="N25" s="60">
        <f t="shared" si="2"/>
        <v>0</v>
      </c>
    </row>
    <row r="26" spans="1:14" ht="15" customHeight="1" x14ac:dyDescent="0.25">
      <c r="A26" s="5" t="s">
        <v>362</v>
      </c>
      <c r="B26" s="6" t="s">
        <v>219</v>
      </c>
      <c r="C26" s="49">
        <v>670</v>
      </c>
      <c r="D26" s="49">
        <v>0</v>
      </c>
      <c r="E26" s="49">
        <v>0</v>
      </c>
      <c r="F26" s="91">
        <f t="shared" si="0"/>
        <v>670</v>
      </c>
      <c r="G26" s="88">
        <v>670</v>
      </c>
      <c r="H26" s="74">
        <v>0</v>
      </c>
      <c r="I26" s="74">
        <v>0</v>
      </c>
      <c r="J26" s="60">
        <f t="shared" si="1"/>
        <v>670</v>
      </c>
      <c r="K26" s="88">
        <v>670</v>
      </c>
      <c r="L26" s="74">
        <v>0</v>
      </c>
      <c r="M26" s="74">
        <v>0</v>
      </c>
      <c r="N26" s="74">
        <f t="shared" si="2"/>
        <v>670</v>
      </c>
    </row>
    <row r="27" spans="1:14" ht="15" customHeight="1" x14ac:dyDescent="0.25">
      <c r="A27" s="3" t="s">
        <v>363</v>
      </c>
      <c r="B27" s="4" t="s">
        <v>220</v>
      </c>
      <c r="C27" s="45">
        <v>4860</v>
      </c>
      <c r="D27" s="45">
        <v>0</v>
      </c>
      <c r="E27" s="45">
        <v>0</v>
      </c>
      <c r="F27" s="91">
        <f t="shared" si="0"/>
        <v>4860</v>
      </c>
      <c r="G27" s="87">
        <v>4860</v>
      </c>
      <c r="H27" s="60">
        <v>0</v>
      </c>
      <c r="I27" s="60">
        <v>0</v>
      </c>
      <c r="J27" s="60">
        <f t="shared" si="1"/>
        <v>4860</v>
      </c>
      <c r="K27" s="87">
        <v>4860</v>
      </c>
      <c r="L27" s="60">
        <v>0</v>
      </c>
      <c r="M27" s="60">
        <v>0</v>
      </c>
      <c r="N27" s="60">
        <f t="shared" si="2"/>
        <v>4860</v>
      </c>
    </row>
    <row r="28" spans="1:14" ht="15" customHeight="1" x14ac:dyDescent="0.25">
      <c r="A28" s="3" t="s">
        <v>364</v>
      </c>
      <c r="B28" s="4" t="s">
        <v>221</v>
      </c>
      <c r="C28" s="45">
        <v>0</v>
      </c>
      <c r="D28" s="45">
        <v>0</v>
      </c>
      <c r="E28" s="45">
        <v>0</v>
      </c>
      <c r="F28" s="91">
        <f t="shared" si="0"/>
        <v>0</v>
      </c>
      <c r="G28" s="87">
        <v>0</v>
      </c>
      <c r="H28" s="60">
        <v>0</v>
      </c>
      <c r="I28" s="60">
        <v>0</v>
      </c>
      <c r="J28" s="60">
        <f t="shared" si="1"/>
        <v>0</v>
      </c>
      <c r="K28" s="87">
        <v>0</v>
      </c>
      <c r="L28" s="60">
        <v>0</v>
      </c>
      <c r="M28" s="60">
        <v>0</v>
      </c>
      <c r="N28" s="60">
        <f t="shared" si="2"/>
        <v>0</v>
      </c>
    </row>
    <row r="29" spans="1:14" ht="15" customHeight="1" x14ac:dyDescent="0.25">
      <c r="A29" s="3" t="s">
        <v>222</v>
      </c>
      <c r="B29" s="4" t="s">
        <v>223</v>
      </c>
      <c r="C29" s="45">
        <v>0</v>
      </c>
      <c r="D29" s="45">
        <v>0</v>
      </c>
      <c r="E29" s="45">
        <v>0</v>
      </c>
      <c r="F29" s="91">
        <f t="shared" si="0"/>
        <v>0</v>
      </c>
      <c r="G29" s="87">
        <v>0</v>
      </c>
      <c r="H29" s="60">
        <v>0</v>
      </c>
      <c r="I29" s="60">
        <v>0</v>
      </c>
      <c r="J29" s="60">
        <f t="shared" si="1"/>
        <v>0</v>
      </c>
      <c r="K29" s="87">
        <v>0</v>
      </c>
      <c r="L29" s="60">
        <v>0</v>
      </c>
      <c r="M29" s="60">
        <v>0</v>
      </c>
      <c r="N29" s="60">
        <f t="shared" si="2"/>
        <v>0</v>
      </c>
    </row>
    <row r="30" spans="1:14" ht="15" customHeight="1" x14ac:dyDescent="0.25">
      <c r="A30" s="3" t="s">
        <v>365</v>
      </c>
      <c r="B30" s="4" t="s">
        <v>224</v>
      </c>
      <c r="C30" s="45">
        <v>1480</v>
      </c>
      <c r="D30" s="45">
        <v>0</v>
      </c>
      <c r="E30" s="45">
        <v>0</v>
      </c>
      <c r="F30" s="91">
        <f t="shared" si="0"/>
        <v>1480</v>
      </c>
      <c r="G30" s="87">
        <v>1480</v>
      </c>
      <c r="H30" s="60">
        <v>0</v>
      </c>
      <c r="I30" s="60">
        <v>0</v>
      </c>
      <c r="J30" s="60">
        <f t="shared" si="1"/>
        <v>1480</v>
      </c>
      <c r="K30" s="87">
        <v>1480</v>
      </c>
      <c r="L30" s="60">
        <v>0</v>
      </c>
      <c r="M30" s="60">
        <v>0</v>
      </c>
      <c r="N30" s="60">
        <f t="shared" si="2"/>
        <v>1480</v>
      </c>
    </row>
    <row r="31" spans="1:14" ht="15" customHeight="1" x14ac:dyDescent="0.25">
      <c r="A31" s="3" t="s">
        <v>366</v>
      </c>
      <c r="B31" s="4" t="s">
        <v>225</v>
      </c>
      <c r="C31" s="45">
        <v>125</v>
      </c>
      <c r="D31" s="45">
        <v>0</v>
      </c>
      <c r="E31" s="45">
        <v>0</v>
      </c>
      <c r="F31" s="91">
        <f t="shared" si="0"/>
        <v>125</v>
      </c>
      <c r="G31" s="87">
        <v>125</v>
      </c>
      <c r="H31" s="60">
        <v>0</v>
      </c>
      <c r="I31" s="60">
        <v>0</v>
      </c>
      <c r="J31" s="60">
        <f t="shared" si="1"/>
        <v>125</v>
      </c>
      <c r="K31" s="87">
        <v>125</v>
      </c>
      <c r="L31" s="60">
        <v>0</v>
      </c>
      <c r="M31" s="60">
        <v>0</v>
      </c>
      <c r="N31" s="60">
        <f t="shared" si="2"/>
        <v>125</v>
      </c>
    </row>
    <row r="32" spans="1:14" s="48" customFormat="1" ht="15" customHeight="1" x14ac:dyDescent="0.25">
      <c r="A32" s="5" t="s">
        <v>393</v>
      </c>
      <c r="B32" s="6" t="s">
        <v>226</v>
      </c>
      <c r="C32" s="49">
        <f>SUM(C27:C31)</f>
        <v>6465</v>
      </c>
      <c r="D32" s="49">
        <f t="shared" ref="D32:E32" si="9">SUM(D27:D31)</f>
        <v>0</v>
      </c>
      <c r="E32" s="49">
        <f t="shared" si="9"/>
        <v>0</v>
      </c>
      <c r="F32" s="83">
        <f t="shared" si="0"/>
        <v>6465</v>
      </c>
      <c r="G32" s="88">
        <f>SUM(G27:G31)</f>
        <v>6465</v>
      </c>
      <c r="H32" s="74">
        <f t="shared" ref="H32:I32" si="10">SUM(H27:H31)</f>
        <v>0</v>
      </c>
      <c r="I32" s="74">
        <f t="shared" si="10"/>
        <v>0</v>
      </c>
      <c r="J32" s="74">
        <f t="shared" si="1"/>
        <v>6465</v>
      </c>
      <c r="K32" s="88">
        <f>SUM(K27:K31)</f>
        <v>6465</v>
      </c>
      <c r="L32" s="74">
        <f t="shared" ref="L32:M32" si="11">SUM(L27:L31)</f>
        <v>0</v>
      </c>
      <c r="M32" s="74">
        <f t="shared" si="11"/>
        <v>0</v>
      </c>
      <c r="N32" s="74">
        <f t="shared" si="2"/>
        <v>6465</v>
      </c>
    </row>
    <row r="33" spans="1:14" ht="15" customHeight="1" x14ac:dyDescent="0.25">
      <c r="A33" s="5" t="s">
        <v>367</v>
      </c>
      <c r="B33" s="6" t="s">
        <v>227</v>
      </c>
      <c r="C33" s="49">
        <v>45</v>
      </c>
      <c r="D33" s="49">
        <v>0</v>
      </c>
      <c r="E33" s="49">
        <v>20</v>
      </c>
      <c r="F33" s="91">
        <f t="shared" si="0"/>
        <v>65</v>
      </c>
      <c r="G33" s="88">
        <v>45</v>
      </c>
      <c r="H33" s="74">
        <v>0</v>
      </c>
      <c r="I33" s="74">
        <v>20</v>
      </c>
      <c r="J33" s="60">
        <f t="shared" si="1"/>
        <v>65</v>
      </c>
      <c r="K33" s="88">
        <v>45</v>
      </c>
      <c r="L33" s="74">
        <v>0</v>
      </c>
      <c r="M33" s="74">
        <v>20</v>
      </c>
      <c r="N33" s="60">
        <f t="shared" si="2"/>
        <v>65</v>
      </c>
    </row>
    <row r="34" spans="1:14" s="48" customFormat="1" ht="15" customHeight="1" x14ac:dyDescent="0.25">
      <c r="A34" s="30" t="s">
        <v>394</v>
      </c>
      <c r="B34" s="36" t="s">
        <v>228</v>
      </c>
      <c r="C34" s="65">
        <f>C23+C24+C25+C26+C32+C33</f>
        <v>7180</v>
      </c>
      <c r="D34" s="65">
        <f t="shared" ref="D34:E34" si="12">D23+D24+D25+D26+D32+D33</f>
        <v>0</v>
      </c>
      <c r="E34" s="65">
        <f t="shared" si="12"/>
        <v>20</v>
      </c>
      <c r="F34" s="85">
        <f t="shared" si="0"/>
        <v>7200</v>
      </c>
      <c r="G34" s="89">
        <f>G23+G24+G25+G26+G32+G33</f>
        <v>7180</v>
      </c>
      <c r="H34" s="75">
        <f t="shared" ref="H34:I34" si="13">H23+H24+H25+H26+H32+H33</f>
        <v>0</v>
      </c>
      <c r="I34" s="75">
        <f t="shared" si="13"/>
        <v>20</v>
      </c>
      <c r="J34" s="75">
        <f t="shared" si="1"/>
        <v>7200</v>
      </c>
      <c r="K34" s="89">
        <f>K23+K24+K25+K26+K32+K33</f>
        <v>7180</v>
      </c>
      <c r="L34" s="75">
        <f t="shared" ref="L34:M34" si="14">L23+L24+L25+L26+L32+L33</f>
        <v>0</v>
      </c>
      <c r="M34" s="75">
        <f t="shared" si="14"/>
        <v>20</v>
      </c>
      <c r="N34" s="75">
        <f t="shared" si="2"/>
        <v>7200</v>
      </c>
    </row>
    <row r="35" spans="1:14" ht="15" customHeight="1" x14ac:dyDescent="0.25">
      <c r="A35" s="10" t="s">
        <v>229</v>
      </c>
      <c r="B35" s="4" t="s">
        <v>230</v>
      </c>
      <c r="C35" s="45">
        <v>0</v>
      </c>
      <c r="D35" s="45">
        <v>0</v>
      </c>
      <c r="E35" s="45">
        <v>0</v>
      </c>
      <c r="F35" s="91">
        <f t="shared" si="0"/>
        <v>0</v>
      </c>
      <c r="G35" s="87">
        <v>0</v>
      </c>
      <c r="H35" s="60">
        <v>0</v>
      </c>
      <c r="I35" s="60">
        <v>0</v>
      </c>
      <c r="J35" s="60">
        <f t="shared" si="1"/>
        <v>0</v>
      </c>
      <c r="K35" s="87">
        <v>0</v>
      </c>
      <c r="L35" s="60">
        <v>0</v>
      </c>
      <c r="M35" s="60">
        <v>0</v>
      </c>
      <c r="N35" s="60">
        <f t="shared" si="2"/>
        <v>0</v>
      </c>
    </row>
    <row r="36" spans="1:14" ht="15" customHeight="1" x14ac:dyDescent="0.25">
      <c r="A36" s="10" t="s">
        <v>368</v>
      </c>
      <c r="B36" s="4" t="s">
        <v>231</v>
      </c>
      <c r="C36" s="45">
        <v>0</v>
      </c>
      <c r="D36" s="45">
        <v>0</v>
      </c>
      <c r="E36" s="45">
        <v>0</v>
      </c>
      <c r="F36" s="91">
        <f t="shared" si="0"/>
        <v>0</v>
      </c>
      <c r="G36" s="87">
        <v>0</v>
      </c>
      <c r="H36" s="60">
        <v>0</v>
      </c>
      <c r="I36" s="60">
        <v>0</v>
      </c>
      <c r="J36" s="60">
        <f t="shared" si="1"/>
        <v>0</v>
      </c>
      <c r="K36" s="87">
        <v>0</v>
      </c>
      <c r="L36" s="60">
        <v>0</v>
      </c>
      <c r="M36" s="60">
        <v>0</v>
      </c>
      <c r="N36" s="60">
        <f t="shared" si="2"/>
        <v>0</v>
      </c>
    </row>
    <row r="37" spans="1:14" ht="15" customHeight="1" x14ac:dyDescent="0.25">
      <c r="A37" s="10" t="s">
        <v>369</v>
      </c>
      <c r="B37" s="4" t="s">
        <v>232</v>
      </c>
      <c r="C37" s="45">
        <v>333</v>
      </c>
      <c r="D37" s="45">
        <v>0</v>
      </c>
      <c r="E37" s="45">
        <v>0</v>
      </c>
      <c r="F37" s="91">
        <f t="shared" si="0"/>
        <v>333</v>
      </c>
      <c r="G37" s="87">
        <v>333</v>
      </c>
      <c r="H37" s="60">
        <v>0</v>
      </c>
      <c r="I37" s="60">
        <v>0</v>
      </c>
      <c r="J37" s="60">
        <f t="shared" si="1"/>
        <v>333</v>
      </c>
      <c r="K37" s="87">
        <v>333</v>
      </c>
      <c r="L37" s="60">
        <v>0</v>
      </c>
      <c r="M37" s="60">
        <v>0</v>
      </c>
      <c r="N37" s="60">
        <f t="shared" si="2"/>
        <v>333</v>
      </c>
    </row>
    <row r="38" spans="1:14" ht="15" customHeight="1" x14ac:dyDescent="0.25">
      <c r="A38" s="10" t="s">
        <v>370</v>
      </c>
      <c r="B38" s="4" t="s">
        <v>233</v>
      </c>
      <c r="C38" s="45">
        <v>325</v>
      </c>
      <c r="D38" s="45">
        <v>0</v>
      </c>
      <c r="E38" s="45">
        <v>0</v>
      </c>
      <c r="F38" s="91">
        <f t="shared" si="0"/>
        <v>325</v>
      </c>
      <c r="G38" s="87">
        <v>325</v>
      </c>
      <c r="H38" s="60">
        <v>0</v>
      </c>
      <c r="I38" s="60">
        <v>0</v>
      </c>
      <c r="J38" s="60">
        <f t="shared" si="1"/>
        <v>325</v>
      </c>
      <c r="K38" s="87">
        <v>325</v>
      </c>
      <c r="L38" s="60">
        <v>0</v>
      </c>
      <c r="M38" s="60">
        <v>0</v>
      </c>
      <c r="N38" s="60">
        <f t="shared" si="2"/>
        <v>325</v>
      </c>
    </row>
    <row r="39" spans="1:14" ht="15" customHeight="1" x14ac:dyDescent="0.25">
      <c r="A39" s="10" t="s">
        <v>234</v>
      </c>
      <c r="B39" s="4" t="s">
        <v>235</v>
      </c>
      <c r="C39" s="45">
        <v>0</v>
      </c>
      <c r="D39" s="45">
        <v>0</v>
      </c>
      <c r="E39" s="45">
        <v>0</v>
      </c>
      <c r="F39" s="91">
        <f t="shared" si="0"/>
        <v>0</v>
      </c>
      <c r="G39" s="87">
        <v>451</v>
      </c>
      <c r="H39" s="60">
        <v>0</v>
      </c>
      <c r="I39" s="60">
        <v>0</v>
      </c>
      <c r="J39" s="60">
        <f t="shared" si="1"/>
        <v>451</v>
      </c>
      <c r="K39" s="87">
        <v>451</v>
      </c>
      <c r="L39" s="60">
        <v>0</v>
      </c>
      <c r="M39" s="60">
        <v>0</v>
      </c>
      <c r="N39" s="60">
        <f t="shared" si="2"/>
        <v>451</v>
      </c>
    </row>
    <row r="40" spans="1:14" ht="15" customHeight="1" x14ac:dyDescent="0.25">
      <c r="A40" s="10" t="s">
        <v>236</v>
      </c>
      <c r="B40" s="4" t="s">
        <v>237</v>
      </c>
      <c r="C40" s="45">
        <v>0</v>
      </c>
      <c r="D40" s="45">
        <v>0</v>
      </c>
      <c r="E40" s="45">
        <v>0</v>
      </c>
      <c r="F40" s="91">
        <f t="shared" si="0"/>
        <v>0</v>
      </c>
      <c r="G40" s="87">
        <v>200</v>
      </c>
      <c r="H40" s="60">
        <v>0</v>
      </c>
      <c r="I40" s="60">
        <v>0</v>
      </c>
      <c r="J40" s="60">
        <f t="shared" si="1"/>
        <v>200</v>
      </c>
      <c r="K40" s="87">
        <v>200</v>
      </c>
      <c r="L40" s="60">
        <v>0</v>
      </c>
      <c r="M40" s="60">
        <v>0</v>
      </c>
      <c r="N40" s="60">
        <f t="shared" si="2"/>
        <v>200</v>
      </c>
    </row>
    <row r="41" spans="1:14" ht="15" customHeight="1" x14ac:dyDescent="0.25">
      <c r="A41" s="10" t="s">
        <v>238</v>
      </c>
      <c r="B41" s="4" t="s">
        <v>239</v>
      </c>
      <c r="C41" s="45">
        <v>0</v>
      </c>
      <c r="D41" s="45">
        <v>0</v>
      </c>
      <c r="E41" s="45">
        <v>0</v>
      </c>
      <c r="F41" s="91">
        <f t="shared" si="0"/>
        <v>0</v>
      </c>
      <c r="G41" s="87">
        <v>0</v>
      </c>
      <c r="H41" s="60">
        <v>0</v>
      </c>
      <c r="I41" s="60">
        <v>0</v>
      </c>
      <c r="J41" s="60">
        <f t="shared" si="1"/>
        <v>0</v>
      </c>
      <c r="K41" s="87">
        <v>0</v>
      </c>
      <c r="L41" s="60">
        <v>0</v>
      </c>
      <c r="M41" s="60">
        <v>0</v>
      </c>
      <c r="N41" s="60">
        <f t="shared" si="2"/>
        <v>0</v>
      </c>
    </row>
    <row r="42" spans="1:14" ht="15" customHeight="1" x14ac:dyDescent="0.25">
      <c r="A42" s="10" t="s">
        <v>371</v>
      </c>
      <c r="B42" s="4" t="s">
        <v>240</v>
      </c>
      <c r="C42" s="45">
        <v>0</v>
      </c>
      <c r="D42" s="45">
        <v>0</v>
      </c>
      <c r="E42" s="45">
        <v>0</v>
      </c>
      <c r="F42" s="91">
        <f t="shared" si="0"/>
        <v>0</v>
      </c>
      <c r="G42" s="87">
        <v>0</v>
      </c>
      <c r="H42" s="60">
        <v>0</v>
      </c>
      <c r="I42" s="60">
        <v>0</v>
      </c>
      <c r="J42" s="60">
        <f t="shared" si="1"/>
        <v>0</v>
      </c>
      <c r="K42" s="87">
        <v>0</v>
      </c>
      <c r="L42" s="60">
        <v>0</v>
      </c>
      <c r="M42" s="60">
        <v>0</v>
      </c>
      <c r="N42" s="60">
        <f t="shared" si="2"/>
        <v>0</v>
      </c>
    </row>
    <row r="43" spans="1:14" ht="15" customHeight="1" x14ac:dyDescent="0.25">
      <c r="A43" s="10" t="s">
        <v>372</v>
      </c>
      <c r="B43" s="4" t="s">
        <v>241</v>
      </c>
      <c r="C43" s="45">
        <v>0</v>
      </c>
      <c r="D43" s="45">
        <v>0</v>
      </c>
      <c r="E43" s="45">
        <v>0</v>
      </c>
      <c r="F43" s="91">
        <f t="shared" si="0"/>
        <v>0</v>
      </c>
      <c r="G43" s="87">
        <v>0</v>
      </c>
      <c r="H43" s="60">
        <v>0</v>
      </c>
      <c r="I43" s="60">
        <v>0</v>
      </c>
      <c r="J43" s="60">
        <f t="shared" si="1"/>
        <v>0</v>
      </c>
      <c r="K43" s="87">
        <v>0</v>
      </c>
      <c r="L43" s="60">
        <v>0</v>
      </c>
      <c r="M43" s="60">
        <v>0</v>
      </c>
      <c r="N43" s="60">
        <f t="shared" si="2"/>
        <v>0</v>
      </c>
    </row>
    <row r="44" spans="1:14" ht="15" customHeight="1" x14ac:dyDescent="0.25">
      <c r="A44" s="10" t="s">
        <v>373</v>
      </c>
      <c r="B44" s="4" t="s">
        <v>242</v>
      </c>
      <c r="C44" s="45">
        <v>0</v>
      </c>
      <c r="D44" s="45">
        <v>0</v>
      </c>
      <c r="E44" s="45">
        <v>0</v>
      </c>
      <c r="F44" s="91">
        <f t="shared" si="0"/>
        <v>0</v>
      </c>
      <c r="G44" s="87">
        <v>0</v>
      </c>
      <c r="H44" s="60">
        <v>0</v>
      </c>
      <c r="I44" s="60">
        <v>0</v>
      </c>
      <c r="J44" s="60">
        <f t="shared" si="1"/>
        <v>0</v>
      </c>
      <c r="K44" s="87">
        <v>0</v>
      </c>
      <c r="L44" s="60">
        <v>0</v>
      </c>
      <c r="M44" s="60">
        <v>0</v>
      </c>
      <c r="N44" s="60">
        <f t="shared" si="2"/>
        <v>0</v>
      </c>
    </row>
    <row r="45" spans="1:14" s="48" customFormat="1" ht="15" customHeight="1" x14ac:dyDescent="0.25">
      <c r="A45" s="35" t="s">
        <v>395</v>
      </c>
      <c r="B45" s="36" t="s">
        <v>243</v>
      </c>
      <c r="C45" s="49">
        <f>SUM(C35:C44)</f>
        <v>658</v>
      </c>
      <c r="D45" s="49">
        <f t="shared" ref="D45:E45" si="15">SUM(D35:D44)</f>
        <v>0</v>
      </c>
      <c r="E45" s="49">
        <f t="shared" si="15"/>
        <v>0</v>
      </c>
      <c r="F45" s="83">
        <f t="shared" si="0"/>
        <v>658</v>
      </c>
      <c r="G45" s="88">
        <f>SUM(G35:G44)</f>
        <v>1309</v>
      </c>
      <c r="H45" s="74">
        <f t="shared" ref="H45:I45" si="16">SUM(H35:H44)</f>
        <v>0</v>
      </c>
      <c r="I45" s="74">
        <f t="shared" si="16"/>
        <v>0</v>
      </c>
      <c r="J45" s="74">
        <f t="shared" si="1"/>
        <v>1309</v>
      </c>
      <c r="K45" s="88">
        <f>SUM(K35:K44)</f>
        <v>1309</v>
      </c>
      <c r="L45" s="74">
        <f t="shared" ref="L45:M45" si="17">SUM(L35:L44)</f>
        <v>0</v>
      </c>
      <c r="M45" s="74">
        <f t="shared" si="17"/>
        <v>0</v>
      </c>
      <c r="N45" s="74">
        <f t="shared" si="2"/>
        <v>1309</v>
      </c>
    </row>
    <row r="46" spans="1:14" ht="15" customHeight="1" x14ac:dyDescent="0.25">
      <c r="A46" s="10" t="s">
        <v>252</v>
      </c>
      <c r="B46" s="4" t="s">
        <v>253</v>
      </c>
      <c r="C46" s="45">
        <v>0</v>
      </c>
      <c r="D46" s="45">
        <v>0</v>
      </c>
      <c r="E46" s="45">
        <v>0</v>
      </c>
      <c r="F46" s="91">
        <f t="shared" si="0"/>
        <v>0</v>
      </c>
      <c r="G46" s="87">
        <v>0</v>
      </c>
      <c r="H46" s="60">
        <v>0</v>
      </c>
      <c r="I46" s="60">
        <v>0</v>
      </c>
      <c r="J46" s="60">
        <f t="shared" si="1"/>
        <v>0</v>
      </c>
      <c r="K46" s="87">
        <v>0</v>
      </c>
      <c r="L46" s="60">
        <v>0</v>
      </c>
      <c r="M46" s="60">
        <v>0</v>
      </c>
      <c r="N46" s="60">
        <f t="shared" si="2"/>
        <v>0</v>
      </c>
    </row>
    <row r="47" spans="1:14" ht="15" customHeight="1" x14ac:dyDescent="0.25">
      <c r="A47" s="3" t="s">
        <v>377</v>
      </c>
      <c r="B47" s="4" t="s">
        <v>254</v>
      </c>
      <c r="C47" s="45">
        <v>0</v>
      </c>
      <c r="D47" s="45">
        <v>0</v>
      </c>
      <c r="E47" s="45">
        <v>0</v>
      </c>
      <c r="F47" s="91">
        <f t="shared" si="0"/>
        <v>0</v>
      </c>
      <c r="G47" s="87">
        <v>0</v>
      </c>
      <c r="H47" s="60">
        <v>0</v>
      </c>
      <c r="I47" s="60">
        <v>0</v>
      </c>
      <c r="J47" s="60">
        <f t="shared" si="1"/>
        <v>0</v>
      </c>
      <c r="K47" s="87">
        <v>0</v>
      </c>
      <c r="L47" s="60">
        <v>0</v>
      </c>
      <c r="M47" s="60">
        <v>0</v>
      </c>
      <c r="N47" s="60">
        <f t="shared" si="2"/>
        <v>0</v>
      </c>
    </row>
    <row r="48" spans="1:14" ht="15" customHeight="1" x14ac:dyDescent="0.25">
      <c r="A48" s="10" t="s">
        <v>378</v>
      </c>
      <c r="B48" s="4" t="s">
        <v>430</v>
      </c>
      <c r="C48" s="45">
        <v>1727</v>
      </c>
      <c r="D48" s="45">
        <v>0</v>
      </c>
      <c r="E48" s="45">
        <v>0</v>
      </c>
      <c r="F48" s="91">
        <f t="shared" si="0"/>
        <v>1727</v>
      </c>
      <c r="G48" s="87">
        <v>1727</v>
      </c>
      <c r="H48" s="60">
        <v>0</v>
      </c>
      <c r="I48" s="60">
        <v>0</v>
      </c>
      <c r="J48" s="60">
        <f t="shared" si="1"/>
        <v>1727</v>
      </c>
      <c r="K48" s="87">
        <v>1727</v>
      </c>
      <c r="L48" s="60">
        <v>0</v>
      </c>
      <c r="M48" s="60">
        <v>0</v>
      </c>
      <c r="N48" s="60">
        <f t="shared" si="2"/>
        <v>1727</v>
      </c>
    </row>
    <row r="49" spans="1:14" s="48" customFormat="1" ht="15" customHeight="1" x14ac:dyDescent="0.25">
      <c r="A49" s="30" t="s">
        <v>397</v>
      </c>
      <c r="B49" s="36" t="s">
        <v>255</v>
      </c>
      <c r="C49" s="65">
        <f>SUM(C46:C48)</f>
        <v>1727</v>
      </c>
      <c r="D49" s="65">
        <f t="shared" ref="D49:E49" si="18">SUM(D46:D48)</f>
        <v>0</v>
      </c>
      <c r="E49" s="65">
        <f t="shared" si="18"/>
        <v>0</v>
      </c>
      <c r="F49" s="85">
        <f t="shared" si="0"/>
        <v>1727</v>
      </c>
      <c r="G49" s="89">
        <f>SUM(G46:G48)</f>
        <v>1727</v>
      </c>
      <c r="H49" s="75">
        <f t="shared" ref="H49:I49" si="19">SUM(H46:H48)</f>
        <v>0</v>
      </c>
      <c r="I49" s="75">
        <f t="shared" si="19"/>
        <v>0</v>
      </c>
      <c r="J49" s="75">
        <f t="shared" si="1"/>
        <v>1727</v>
      </c>
      <c r="K49" s="89">
        <f>SUM(K46:K48)</f>
        <v>1727</v>
      </c>
      <c r="L49" s="75">
        <f t="shared" ref="L49:M49" si="20">SUM(L46:L48)</f>
        <v>0</v>
      </c>
      <c r="M49" s="75">
        <f t="shared" si="20"/>
        <v>0</v>
      </c>
      <c r="N49" s="75">
        <f t="shared" si="2"/>
        <v>1727</v>
      </c>
    </row>
    <row r="50" spans="1:14" s="48" customFormat="1" ht="15" customHeight="1" x14ac:dyDescent="0.25">
      <c r="A50" s="39" t="s">
        <v>10</v>
      </c>
      <c r="B50" s="41"/>
      <c r="C50" s="49"/>
      <c r="D50" s="49"/>
      <c r="E50" s="49"/>
      <c r="F50" s="91">
        <f t="shared" si="0"/>
        <v>0</v>
      </c>
      <c r="G50" s="88"/>
      <c r="H50" s="74"/>
      <c r="I50" s="74"/>
      <c r="J50" s="60">
        <f t="shared" si="1"/>
        <v>0</v>
      </c>
      <c r="K50" s="88"/>
      <c r="L50" s="74"/>
      <c r="M50" s="74"/>
      <c r="N50" s="60">
        <f t="shared" si="2"/>
        <v>0</v>
      </c>
    </row>
    <row r="51" spans="1:14" ht="15" customHeight="1" x14ac:dyDescent="0.25">
      <c r="A51" s="3" t="s">
        <v>206</v>
      </c>
      <c r="B51" s="4" t="s">
        <v>207</v>
      </c>
      <c r="C51" s="45">
        <v>0</v>
      </c>
      <c r="D51" s="45">
        <v>0</v>
      </c>
      <c r="E51" s="45">
        <v>0</v>
      </c>
      <c r="F51" s="91">
        <f t="shared" si="0"/>
        <v>0</v>
      </c>
      <c r="G51" s="87">
        <v>0</v>
      </c>
      <c r="H51" s="60">
        <v>0</v>
      </c>
      <c r="I51" s="60">
        <v>0</v>
      </c>
      <c r="J51" s="60">
        <f t="shared" si="1"/>
        <v>0</v>
      </c>
      <c r="K51" s="87">
        <v>0</v>
      </c>
      <c r="L51" s="60">
        <v>0</v>
      </c>
      <c r="M51" s="60">
        <v>0</v>
      </c>
      <c r="N51" s="60">
        <f t="shared" si="2"/>
        <v>0</v>
      </c>
    </row>
    <row r="52" spans="1:14" ht="15" customHeight="1" x14ac:dyDescent="0.25">
      <c r="A52" s="3" t="s">
        <v>208</v>
      </c>
      <c r="B52" s="4" t="s">
        <v>209</v>
      </c>
      <c r="C52" s="45">
        <v>0</v>
      </c>
      <c r="D52" s="45">
        <v>0</v>
      </c>
      <c r="E52" s="45">
        <v>0</v>
      </c>
      <c r="F52" s="91">
        <f t="shared" si="0"/>
        <v>0</v>
      </c>
      <c r="G52" s="87">
        <v>0</v>
      </c>
      <c r="H52" s="60">
        <v>0</v>
      </c>
      <c r="I52" s="60">
        <v>0</v>
      </c>
      <c r="J52" s="60">
        <f t="shared" si="1"/>
        <v>0</v>
      </c>
      <c r="K52" s="87">
        <v>0</v>
      </c>
      <c r="L52" s="60">
        <v>0</v>
      </c>
      <c r="M52" s="60">
        <v>0</v>
      </c>
      <c r="N52" s="60">
        <f t="shared" si="2"/>
        <v>0</v>
      </c>
    </row>
    <row r="53" spans="1:14" ht="15" customHeight="1" x14ac:dyDescent="0.25">
      <c r="A53" s="3" t="s">
        <v>355</v>
      </c>
      <c r="B53" s="4" t="s">
        <v>210</v>
      </c>
      <c r="C53" s="45">
        <v>0</v>
      </c>
      <c r="D53" s="45">
        <v>0</v>
      </c>
      <c r="E53" s="45">
        <v>0</v>
      </c>
      <c r="F53" s="91">
        <f t="shared" si="0"/>
        <v>0</v>
      </c>
      <c r="G53" s="87">
        <v>0</v>
      </c>
      <c r="H53" s="60">
        <v>0</v>
      </c>
      <c r="I53" s="60">
        <v>0</v>
      </c>
      <c r="J53" s="60">
        <f t="shared" si="1"/>
        <v>0</v>
      </c>
      <c r="K53" s="87">
        <v>0</v>
      </c>
      <c r="L53" s="60">
        <v>0</v>
      </c>
      <c r="M53" s="60">
        <v>0</v>
      </c>
      <c r="N53" s="60">
        <f t="shared" si="2"/>
        <v>0</v>
      </c>
    </row>
    <row r="54" spans="1:14" ht="15" customHeight="1" x14ac:dyDescent="0.25">
      <c r="A54" s="3" t="s">
        <v>356</v>
      </c>
      <c r="B54" s="4" t="s">
        <v>211</v>
      </c>
      <c r="C54" s="45">
        <v>0</v>
      </c>
      <c r="D54" s="45">
        <v>0</v>
      </c>
      <c r="E54" s="45">
        <v>0</v>
      </c>
      <c r="F54" s="91">
        <f t="shared" si="0"/>
        <v>0</v>
      </c>
      <c r="G54" s="87">
        <v>0</v>
      </c>
      <c r="H54" s="60">
        <v>0</v>
      </c>
      <c r="I54" s="60">
        <v>0</v>
      </c>
      <c r="J54" s="60">
        <f t="shared" si="1"/>
        <v>0</v>
      </c>
      <c r="K54" s="87">
        <v>0</v>
      </c>
      <c r="L54" s="60">
        <v>0</v>
      </c>
      <c r="M54" s="60">
        <v>0</v>
      </c>
      <c r="N54" s="60">
        <f t="shared" si="2"/>
        <v>0</v>
      </c>
    </row>
    <row r="55" spans="1:14" ht="15" customHeight="1" x14ac:dyDescent="0.25">
      <c r="A55" s="3" t="s">
        <v>357</v>
      </c>
      <c r="B55" s="4" t="s">
        <v>212</v>
      </c>
      <c r="C55" s="45">
        <v>0</v>
      </c>
      <c r="D55" s="45">
        <v>0</v>
      </c>
      <c r="E55" s="45">
        <v>0</v>
      </c>
      <c r="F55" s="91">
        <f t="shared" si="0"/>
        <v>0</v>
      </c>
      <c r="G55" s="87">
        <v>0</v>
      </c>
      <c r="H55" s="60">
        <v>0</v>
      </c>
      <c r="I55" s="60">
        <v>0</v>
      </c>
      <c r="J55" s="60">
        <f t="shared" si="1"/>
        <v>0</v>
      </c>
      <c r="K55" s="87">
        <v>0</v>
      </c>
      <c r="L55" s="60">
        <v>0</v>
      </c>
      <c r="M55" s="60">
        <v>0</v>
      </c>
      <c r="N55" s="60">
        <f t="shared" si="2"/>
        <v>0</v>
      </c>
    </row>
    <row r="56" spans="1:14" s="48" customFormat="1" ht="15" customHeight="1" x14ac:dyDescent="0.25">
      <c r="A56" s="30" t="s">
        <v>391</v>
      </c>
      <c r="B56" s="36" t="s">
        <v>213</v>
      </c>
      <c r="C56" s="49">
        <f>SUM(C51:C55)</f>
        <v>0</v>
      </c>
      <c r="D56" s="49">
        <f t="shared" ref="D56:E56" si="21">SUM(D51:D55)</f>
        <v>0</v>
      </c>
      <c r="E56" s="49">
        <f t="shared" si="21"/>
        <v>0</v>
      </c>
      <c r="F56" s="83">
        <f t="shared" si="0"/>
        <v>0</v>
      </c>
      <c r="G56" s="88">
        <f>SUM(G51:G55)</f>
        <v>0</v>
      </c>
      <c r="H56" s="74">
        <f t="shared" ref="H56:I56" si="22">SUM(H51:H55)</f>
        <v>0</v>
      </c>
      <c r="I56" s="74">
        <f t="shared" si="22"/>
        <v>0</v>
      </c>
      <c r="J56" s="74">
        <f t="shared" si="1"/>
        <v>0</v>
      </c>
      <c r="K56" s="88">
        <f>SUM(K51:K55)</f>
        <v>0</v>
      </c>
      <c r="L56" s="74">
        <f t="shared" ref="L56:M56" si="23">SUM(L51:L55)</f>
        <v>0</v>
      </c>
      <c r="M56" s="74">
        <f t="shared" si="23"/>
        <v>0</v>
      </c>
      <c r="N56" s="74">
        <f t="shared" si="2"/>
        <v>0</v>
      </c>
    </row>
    <row r="57" spans="1:14" ht="15" customHeight="1" x14ac:dyDescent="0.25">
      <c r="A57" s="10" t="s">
        <v>374</v>
      </c>
      <c r="B57" s="4" t="s">
        <v>244</v>
      </c>
      <c r="C57" s="45">
        <v>0</v>
      </c>
      <c r="D57" s="45">
        <v>0</v>
      </c>
      <c r="E57" s="45">
        <v>0</v>
      </c>
      <c r="F57" s="91">
        <f t="shared" si="0"/>
        <v>0</v>
      </c>
      <c r="G57" s="87">
        <v>0</v>
      </c>
      <c r="H57" s="60">
        <v>0</v>
      </c>
      <c r="I57" s="60">
        <v>0</v>
      </c>
      <c r="J57" s="60">
        <f t="shared" si="1"/>
        <v>0</v>
      </c>
      <c r="K57" s="87">
        <v>0</v>
      </c>
      <c r="L57" s="60">
        <v>0</v>
      </c>
      <c r="M57" s="60">
        <v>0</v>
      </c>
      <c r="N57" s="60">
        <f t="shared" si="2"/>
        <v>0</v>
      </c>
    </row>
    <row r="58" spans="1:14" ht="15" customHeight="1" x14ac:dyDescent="0.25">
      <c r="A58" s="10" t="s">
        <v>375</v>
      </c>
      <c r="B58" s="4" t="s">
        <v>245</v>
      </c>
      <c r="C58" s="45">
        <v>0</v>
      </c>
      <c r="D58" s="45">
        <v>0</v>
      </c>
      <c r="E58" s="45">
        <v>0</v>
      </c>
      <c r="F58" s="91">
        <f t="shared" si="0"/>
        <v>0</v>
      </c>
      <c r="G58" s="87">
        <v>0</v>
      </c>
      <c r="H58" s="60">
        <v>0</v>
      </c>
      <c r="I58" s="60">
        <v>0</v>
      </c>
      <c r="J58" s="60">
        <f t="shared" si="1"/>
        <v>0</v>
      </c>
      <c r="K58" s="87">
        <v>0</v>
      </c>
      <c r="L58" s="60">
        <v>0</v>
      </c>
      <c r="M58" s="60">
        <v>0</v>
      </c>
      <c r="N58" s="60">
        <f t="shared" si="2"/>
        <v>0</v>
      </c>
    </row>
    <row r="59" spans="1:14" ht="15" customHeight="1" x14ac:dyDescent="0.25">
      <c r="A59" s="10" t="s">
        <v>246</v>
      </c>
      <c r="B59" s="4" t="s">
        <v>247</v>
      </c>
      <c r="C59" s="45">
        <v>0</v>
      </c>
      <c r="D59" s="45">
        <v>0</v>
      </c>
      <c r="E59" s="45">
        <v>0</v>
      </c>
      <c r="F59" s="91">
        <f t="shared" si="0"/>
        <v>0</v>
      </c>
      <c r="G59" s="87">
        <v>0</v>
      </c>
      <c r="H59" s="60">
        <v>0</v>
      </c>
      <c r="I59" s="60">
        <v>0</v>
      </c>
      <c r="J59" s="60">
        <f t="shared" si="1"/>
        <v>0</v>
      </c>
      <c r="K59" s="87">
        <v>0</v>
      </c>
      <c r="L59" s="60">
        <v>0</v>
      </c>
      <c r="M59" s="60">
        <v>0</v>
      </c>
      <c r="N59" s="60">
        <f t="shared" si="2"/>
        <v>0</v>
      </c>
    </row>
    <row r="60" spans="1:14" ht="15" customHeight="1" x14ac:dyDescent="0.25">
      <c r="A60" s="10" t="s">
        <v>376</v>
      </c>
      <c r="B60" s="4" t="s">
        <v>248</v>
      </c>
      <c r="C60" s="45">
        <v>0</v>
      </c>
      <c r="D60" s="45">
        <v>0</v>
      </c>
      <c r="E60" s="45">
        <v>0</v>
      </c>
      <c r="F60" s="91">
        <f t="shared" si="0"/>
        <v>0</v>
      </c>
      <c r="G60" s="87">
        <v>0</v>
      </c>
      <c r="H60" s="60">
        <v>0</v>
      </c>
      <c r="I60" s="60">
        <v>0</v>
      </c>
      <c r="J60" s="60">
        <f t="shared" si="1"/>
        <v>0</v>
      </c>
      <c r="K60" s="87">
        <v>0</v>
      </c>
      <c r="L60" s="60">
        <v>0</v>
      </c>
      <c r="M60" s="60">
        <v>0</v>
      </c>
      <c r="N60" s="60">
        <f t="shared" si="2"/>
        <v>0</v>
      </c>
    </row>
    <row r="61" spans="1:14" ht="15" customHeight="1" x14ac:dyDescent="0.25">
      <c r="A61" s="10" t="s">
        <v>249</v>
      </c>
      <c r="B61" s="4" t="s">
        <v>250</v>
      </c>
      <c r="C61" s="45">
        <v>0</v>
      </c>
      <c r="D61" s="45">
        <v>0</v>
      </c>
      <c r="E61" s="45">
        <v>0</v>
      </c>
      <c r="F61" s="91">
        <f t="shared" si="0"/>
        <v>0</v>
      </c>
      <c r="G61" s="87">
        <v>0</v>
      </c>
      <c r="H61" s="60">
        <v>0</v>
      </c>
      <c r="I61" s="60">
        <v>0</v>
      </c>
      <c r="J61" s="60">
        <f t="shared" si="1"/>
        <v>0</v>
      </c>
      <c r="K61" s="87">
        <v>0</v>
      </c>
      <c r="L61" s="60">
        <v>0</v>
      </c>
      <c r="M61" s="60">
        <v>0</v>
      </c>
      <c r="N61" s="60">
        <f t="shared" si="2"/>
        <v>0</v>
      </c>
    </row>
    <row r="62" spans="1:14" s="48" customFormat="1" ht="15" customHeight="1" x14ac:dyDescent="0.25">
      <c r="A62" s="30" t="s">
        <v>396</v>
      </c>
      <c r="B62" s="36" t="s">
        <v>251</v>
      </c>
      <c r="C62" s="49">
        <f>SUM(C57:C61)</f>
        <v>0</v>
      </c>
      <c r="D62" s="49">
        <f t="shared" ref="D62:E62" si="24">SUM(D57:D61)</f>
        <v>0</v>
      </c>
      <c r="E62" s="49">
        <f t="shared" si="24"/>
        <v>0</v>
      </c>
      <c r="F62" s="83">
        <f t="shared" si="0"/>
        <v>0</v>
      </c>
      <c r="G62" s="88">
        <f>SUM(G57:G61)</f>
        <v>0</v>
      </c>
      <c r="H62" s="74">
        <f t="shared" ref="H62:I62" si="25">SUM(H57:H61)</f>
        <v>0</v>
      </c>
      <c r="I62" s="74">
        <f t="shared" si="25"/>
        <v>0</v>
      </c>
      <c r="J62" s="74">
        <f t="shared" si="1"/>
        <v>0</v>
      </c>
      <c r="K62" s="88">
        <f>SUM(K57:K61)</f>
        <v>0</v>
      </c>
      <c r="L62" s="74">
        <f t="shared" ref="L62:M62" si="26">SUM(L57:L61)</f>
        <v>0</v>
      </c>
      <c r="M62" s="74">
        <f t="shared" si="26"/>
        <v>0</v>
      </c>
      <c r="N62" s="74">
        <f t="shared" si="2"/>
        <v>0</v>
      </c>
    </row>
    <row r="63" spans="1:14" ht="15" customHeight="1" x14ac:dyDescent="0.25">
      <c r="A63" s="10" t="s">
        <v>256</v>
      </c>
      <c r="B63" s="4" t="s">
        <v>257</v>
      </c>
      <c r="C63" s="45">
        <v>0</v>
      </c>
      <c r="D63" s="45">
        <v>0</v>
      </c>
      <c r="E63" s="45">
        <v>0</v>
      </c>
      <c r="F63" s="91">
        <f t="shared" si="0"/>
        <v>0</v>
      </c>
      <c r="G63" s="87">
        <v>0</v>
      </c>
      <c r="H63" s="60">
        <v>0</v>
      </c>
      <c r="I63" s="60">
        <v>0</v>
      </c>
      <c r="J63" s="60">
        <f t="shared" si="1"/>
        <v>0</v>
      </c>
      <c r="K63" s="87">
        <v>0</v>
      </c>
      <c r="L63" s="60">
        <v>0</v>
      </c>
      <c r="M63" s="60">
        <v>0</v>
      </c>
      <c r="N63" s="60">
        <f t="shared" si="2"/>
        <v>0</v>
      </c>
    </row>
    <row r="64" spans="1:14" ht="15" customHeight="1" x14ac:dyDescent="0.25">
      <c r="A64" s="3" t="s">
        <v>379</v>
      </c>
      <c r="B64" s="4" t="s">
        <v>258</v>
      </c>
      <c r="C64" s="45">
        <v>0</v>
      </c>
      <c r="D64" s="45">
        <v>0</v>
      </c>
      <c r="E64" s="45">
        <v>0</v>
      </c>
      <c r="F64" s="91">
        <f t="shared" si="0"/>
        <v>0</v>
      </c>
      <c r="G64" s="87">
        <v>0</v>
      </c>
      <c r="H64" s="60">
        <v>0</v>
      </c>
      <c r="I64" s="60">
        <v>0</v>
      </c>
      <c r="J64" s="60">
        <f t="shared" si="1"/>
        <v>0</v>
      </c>
      <c r="K64" s="87">
        <v>0</v>
      </c>
      <c r="L64" s="60">
        <v>0</v>
      </c>
      <c r="M64" s="60">
        <v>0</v>
      </c>
      <c r="N64" s="60">
        <f t="shared" si="2"/>
        <v>0</v>
      </c>
    </row>
    <row r="65" spans="1:14" ht="15" customHeight="1" x14ac:dyDescent="0.25">
      <c r="A65" s="10" t="s">
        <v>380</v>
      </c>
      <c r="B65" s="4" t="s">
        <v>259</v>
      </c>
      <c r="C65" s="45">
        <v>0</v>
      </c>
      <c r="D65" s="45">
        <v>0</v>
      </c>
      <c r="E65" s="45">
        <v>0</v>
      </c>
      <c r="F65" s="91">
        <f t="shared" si="0"/>
        <v>0</v>
      </c>
      <c r="G65" s="87">
        <v>0</v>
      </c>
      <c r="H65" s="60">
        <v>0</v>
      </c>
      <c r="I65" s="60">
        <v>0</v>
      </c>
      <c r="J65" s="60">
        <f t="shared" si="1"/>
        <v>0</v>
      </c>
      <c r="K65" s="87">
        <v>0</v>
      </c>
      <c r="L65" s="60">
        <v>0</v>
      </c>
      <c r="M65" s="60">
        <v>0</v>
      </c>
      <c r="N65" s="60">
        <f t="shared" si="2"/>
        <v>0</v>
      </c>
    </row>
    <row r="66" spans="1:14" s="48" customFormat="1" ht="15" customHeight="1" x14ac:dyDescent="0.25">
      <c r="A66" s="30" t="s">
        <v>399</v>
      </c>
      <c r="B66" s="36" t="s">
        <v>260</v>
      </c>
      <c r="C66" s="49">
        <f>SUM(C63:C65)</f>
        <v>0</v>
      </c>
      <c r="D66" s="49">
        <f t="shared" ref="D66:E66" si="27">SUM(D63:D65)</f>
        <v>0</v>
      </c>
      <c r="E66" s="49">
        <f t="shared" si="27"/>
        <v>0</v>
      </c>
      <c r="F66" s="83">
        <f t="shared" si="0"/>
        <v>0</v>
      </c>
      <c r="G66" s="88">
        <f>SUM(G63:G65)</f>
        <v>0</v>
      </c>
      <c r="H66" s="74">
        <f t="shared" ref="H66:I66" si="28">SUM(H63:H65)</f>
        <v>0</v>
      </c>
      <c r="I66" s="74">
        <f t="shared" si="28"/>
        <v>0</v>
      </c>
      <c r="J66" s="74">
        <f t="shared" si="1"/>
        <v>0</v>
      </c>
      <c r="K66" s="88">
        <f>SUM(K63:K65)</f>
        <v>0</v>
      </c>
      <c r="L66" s="74">
        <f t="shared" ref="L66:M66" si="29">SUM(L63:L65)</f>
        <v>0</v>
      </c>
      <c r="M66" s="74">
        <f t="shared" si="29"/>
        <v>0</v>
      </c>
      <c r="N66" s="74">
        <f t="shared" si="2"/>
        <v>0</v>
      </c>
    </row>
    <row r="67" spans="1:14" s="48" customFormat="1" ht="15" customHeight="1" x14ac:dyDescent="0.25">
      <c r="A67" s="39" t="s">
        <v>11</v>
      </c>
      <c r="B67" s="41"/>
      <c r="C67" s="49"/>
      <c r="D67" s="49"/>
      <c r="E67" s="49"/>
      <c r="F67" s="91">
        <f t="shared" si="0"/>
        <v>0</v>
      </c>
      <c r="G67" s="88"/>
      <c r="H67" s="74"/>
      <c r="I67" s="74"/>
      <c r="J67" s="60">
        <f t="shared" si="1"/>
        <v>0</v>
      </c>
      <c r="K67" s="88"/>
      <c r="L67" s="74"/>
      <c r="M67" s="74"/>
      <c r="N67" s="60">
        <f t="shared" si="2"/>
        <v>0</v>
      </c>
    </row>
    <row r="68" spans="1:14" s="48" customFormat="1" ht="15.75" x14ac:dyDescent="0.25">
      <c r="A68" s="33" t="s">
        <v>398</v>
      </c>
      <c r="B68" s="26" t="s">
        <v>261</v>
      </c>
      <c r="C68" s="65">
        <f>C20+C34+C45+C49+C56+C62+C66</f>
        <v>74287</v>
      </c>
      <c r="D68" s="65">
        <f t="shared" ref="D68:E68" si="30">D20+D34+D45+D49+D56+D62+D66</f>
        <v>0</v>
      </c>
      <c r="E68" s="65">
        <f t="shared" si="30"/>
        <v>20</v>
      </c>
      <c r="F68" s="85">
        <f t="shared" si="0"/>
        <v>74307</v>
      </c>
      <c r="G68" s="89">
        <f>G20+G34+G45+G49+G56+G62+G66</f>
        <v>75055</v>
      </c>
      <c r="H68" s="75">
        <f t="shared" ref="H68:I68" si="31">H20+H34+H45+H49+H56+H62+H66</f>
        <v>0</v>
      </c>
      <c r="I68" s="75">
        <f t="shared" si="31"/>
        <v>20</v>
      </c>
      <c r="J68" s="75">
        <f t="shared" si="1"/>
        <v>75075</v>
      </c>
      <c r="K68" s="89">
        <f>K20+K34+K45+K49+K56+K62+K66</f>
        <v>76942</v>
      </c>
      <c r="L68" s="75">
        <f t="shared" ref="L68:M68" si="32">L20+L34+L45+L49+L56+L62+L66</f>
        <v>0</v>
      </c>
      <c r="M68" s="75">
        <f t="shared" si="32"/>
        <v>20</v>
      </c>
      <c r="N68" s="75">
        <f t="shared" si="2"/>
        <v>76962</v>
      </c>
    </row>
    <row r="69" spans="1:14" s="48" customFormat="1" ht="15.75" x14ac:dyDescent="0.25">
      <c r="A69" s="51" t="s">
        <v>12</v>
      </c>
      <c r="B69" s="44"/>
      <c r="C69" s="49"/>
      <c r="D69" s="49"/>
      <c r="E69" s="49"/>
      <c r="F69" s="91">
        <f t="shared" si="0"/>
        <v>0</v>
      </c>
      <c r="G69" s="88"/>
      <c r="H69" s="74"/>
      <c r="I69" s="74"/>
      <c r="J69" s="60">
        <f t="shared" si="1"/>
        <v>0</v>
      </c>
      <c r="K69" s="88"/>
      <c r="L69" s="74"/>
      <c r="M69" s="74"/>
      <c r="N69" s="60">
        <f t="shared" si="2"/>
        <v>0</v>
      </c>
    </row>
    <row r="70" spans="1:14" s="48" customFormat="1" ht="15.75" x14ac:dyDescent="0.25">
      <c r="A70" s="51" t="s">
        <v>13</v>
      </c>
      <c r="B70" s="44"/>
      <c r="C70" s="49"/>
      <c r="D70" s="49"/>
      <c r="E70" s="49"/>
      <c r="F70" s="91">
        <f t="shared" si="0"/>
        <v>0</v>
      </c>
      <c r="G70" s="88"/>
      <c r="H70" s="74"/>
      <c r="I70" s="74"/>
      <c r="J70" s="60">
        <f t="shared" si="1"/>
        <v>0</v>
      </c>
      <c r="K70" s="88"/>
      <c r="L70" s="74"/>
      <c r="M70" s="74"/>
      <c r="N70" s="60">
        <f t="shared" si="2"/>
        <v>0</v>
      </c>
    </row>
    <row r="71" spans="1:14" x14ac:dyDescent="0.25">
      <c r="A71" s="28" t="s">
        <v>381</v>
      </c>
      <c r="B71" s="3" t="s">
        <v>262</v>
      </c>
      <c r="C71" s="45">
        <v>0</v>
      </c>
      <c r="D71" s="45">
        <v>0</v>
      </c>
      <c r="E71" s="45">
        <v>0</v>
      </c>
      <c r="F71" s="91">
        <f t="shared" si="0"/>
        <v>0</v>
      </c>
      <c r="G71" s="87">
        <v>0</v>
      </c>
      <c r="H71" s="60">
        <v>0</v>
      </c>
      <c r="I71" s="60">
        <v>0</v>
      </c>
      <c r="J71" s="60">
        <f t="shared" si="1"/>
        <v>0</v>
      </c>
      <c r="K71" s="87">
        <v>0</v>
      </c>
      <c r="L71" s="60">
        <v>0</v>
      </c>
      <c r="M71" s="60">
        <v>0</v>
      </c>
      <c r="N71" s="60">
        <f t="shared" si="2"/>
        <v>0</v>
      </c>
    </row>
    <row r="72" spans="1:14" x14ac:dyDescent="0.25">
      <c r="A72" s="10" t="s">
        <v>263</v>
      </c>
      <c r="B72" s="3" t="s">
        <v>264</v>
      </c>
      <c r="C72" s="45">
        <v>0</v>
      </c>
      <c r="D72" s="45">
        <v>0</v>
      </c>
      <c r="E72" s="45">
        <v>0</v>
      </c>
      <c r="F72" s="91">
        <f t="shared" si="0"/>
        <v>0</v>
      </c>
      <c r="G72" s="87">
        <v>0</v>
      </c>
      <c r="H72" s="60">
        <v>0</v>
      </c>
      <c r="I72" s="60">
        <v>0</v>
      </c>
      <c r="J72" s="60">
        <f t="shared" si="1"/>
        <v>0</v>
      </c>
      <c r="K72" s="87">
        <v>0</v>
      </c>
      <c r="L72" s="60">
        <v>0</v>
      </c>
      <c r="M72" s="60">
        <v>0</v>
      </c>
      <c r="N72" s="60">
        <f t="shared" si="2"/>
        <v>0</v>
      </c>
    </row>
    <row r="73" spans="1:14" x14ac:dyDescent="0.25">
      <c r="A73" s="28" t="s">
        <v>382</v>
      </c>
      <c r="B73" s="3" t="s">
        <v>265</v>
      </c>
      <c r="C73" s="45">
        <v>0</v>
      </c>
      <c r="D73" s="45">
        <v>0</v>
      </c>
      <c r="E73" s="45">
        <v>0</v>
      </c>
      <c r="F73" s="91">
        <f t="shared" ref="F73:F98" si="33">SUM(C73:E73)</f>
        <v>0</v>
      </c>
      <c r="G73" s="87">
        <v>0</v>
      </c>
      <c r="H73" s="60">
        <v>0</v>
      </c>
      <c r="I73" s="60">
        <v>0</v>
      </c>
      <c r="J73" s="60">
        <f t="shared" ref="J73:J98" si="34">SUM(G73:I73)</f>
        <v>0</v>
      </c>
      <c r="K73" s="87">
        <v>0</v>
      </c>
      <c r="L73" s="60">
        <v>0</v>
      </c>
      <c r="M73" s="60">
        <v>0</v>
      </c>
      <c r="N73" s="60">
        <f t="shared" ref="N73:N98" si="35">SUM(K73:M73)</f>
        <v>0</v>
      </c>
    </row>
    <row r="74" spans="1:14" s="48" customFormat="1" x14ac:dyDescent="0.25">
      <c r="A74" s="12" t="s">
        <v>400</v>
      </c>
      <c r="B74" s="5" t="s">
        <v>266</v>
      </c>
      <c r="C74" s="49">
        <f>SUM(C71:C73)</f>
        <v>0</v>
      </c>
      <c r="D74" s="49">
        <f>SUM(D71:D73)</f>
        <v>0</v>
      </c>
      <c r="E74" s="49">
        <f>SUM(E71:E73)</f>
        <v>0</v>
      </c>
      <c r="F74" s="83">
        <f t="shared" si="33"/>
        <v>0</v>
      </c>
      <c r="G74" s="88">
        <f>SUM(G71:G73)</f>
        <v>0</v>
      </c>
      <c r="H74" s="74">
        <f>SUM(H71:H73)</f>
        <v>0</v>
      </c>
      <c r="I74" s="74">
        <f>SUM(I71:I73)</f>
        <v>0</v>
      </c>
      <c r="J74" s="74">
        <f t="shared" si="34"/>
        <v>0</v>
      </c>
      <c r="K74" s="88">
        <f>SUM(K71:K73)</f>
        <v>0</v>
      </c>
      <c r="L74" s="74">
        <f>SUM(L71:L73)</f>
        <v>0</v>
      </c>
      <c r="M74" s="74">
        <f>SUM(M71:M73)</f>
        <v>0</v>
      </c>
      <c r="N74" s="74">
        <f t="shared" si="35"/>
        <v>0</v>
      </c>
    </row>
    <row r="75" spans="1:14" x14ac:dyDescent="0.25">
      <c r="A75" s="10" t="s">
        <v>383</v>
      </c>
      <c r="B75" s="3" t="s">
        <v>267</v>
      </c>
      <c r="C75" s="45">
        <v>0</v>
      </c>
      <c r="D75" s="45">
        <v>0</v>
      </c>
      <c r="E75" s="45">
        <v>0</v>
      </c>
      <c r="F75" s="91">
        <f t="shared" si="33"/>
        <v>0</v>
      </c>
      <c r="G75" s="87">
        <v>0</v>
      </c>
      <c r="H75" s="60">
        <v>0</v>
      </c>
      <c r="I75" s="60">
        <v>0</v>
      </c>
      <c r="J75" s="60">
        <f t="shared" si="34"/>
        <v>0</v>
      </c>
      <c r="K75" s="87">
        <v>0</v>
      </c>
      <c r="L75" s="60">
        <v>0</v>
      </c>
      <c r="M75" s="60">
        <v>0</v>
      </c>
      <c r="N75" s="60">
        <f t="shared" si="35"/>
        <v>0</v>
      </c>
    </row>
    <row r="76" spans="1:14" x14ac:dyDescent="0.25">
      <c r="A76" s="28" t="s">
        <v>268</v>
      </c>
      <c r="B76" s="3" t="s">
        <v>269</v>
      </c>
      <c r="C76" s="45">
        <v>0</v>
      </c>
      <c r="D76" s="45">
        <v>0</v>
      </c>
      <c r="E76" s="45">
        <v>0</v>
      </c>
      <c r="F76" s="91">
        <f t="shared" si="33"/>
        <v>0</v>
      </c>
      <c r="G76" s="87">
        <v>0</v>
      </c>
      <c r="H76" s="60">
        <v>0</v>
      </c>
      <c r="I76" s="60">
        <v>0</v>
      </c>
      <c r="J76" s="60">
        <f t="shared" si="34"/>
        <v>0</v>
      </c>
      <c r="K76" s="87">
        <v>0</v>
      </c>
      <c r="L76" s="60">
        <v>0</v>
      </c>
      <c r="M76" s="60">
        <v>0</v>
      </c>
      <c r="N76" s="60">
        <f t="shared" si="35"/>
        <v>0</v>
      </c>
    </row>
    <row r="77" spans="1:14" x14ac:dyDescent="0.25">
      <c r="A77" s="10" t="s">
        <v>384</v>
      </c>
      <c r="B77" s="3" t="s">
        <v>270</v>
      </c>
      <c r="C77" s="45">
        <v>0</v>
      </c>
      <c r="D77" s="45">
        <v>0</v>
      </c>
      <c r="E77" s="45">
        <v>0</v>
      </c>
      <c r="F77" s="91">
        <f t="shared" si="33"/>
        <v>0</v>
      </c>
      <c r="G77" s="87">
        <v>0</v>
      </c>
      <c r="H77" s="60">
        <v>0</v>
      </c>
      <c r="I77" s="60">
        <v>0</v>
      </c>
      <c r="J77" s="60">
        <f t="shared" si="34"/>
        <v>0</v>
      </c>
      <c r="K77" s="87">
        <v>0</v>
      </c>
      <c r="L77" s="60">
        <v>0</v>
      </c>
      <c r="M77" s="60">
        <v>0</v>
      </c>
      <c r="N77" s="60">
        <f t="shared" si="35"/>
        <v>0</v>
      </c>
    </row>
    <row r="78" spans="1:14" x14ac:dyDescent="0.25">
      <c r="A78" s="28" t="s">
        <v>271</v>
      </c>
      <c r="B78" s="3" t="s">
        <v>272</v>
      </c>
      <c r="C78" s="45">
        <v>0</v>
      </c>
      <c r="D78" s="45">
        <v>0</v>
      </c>
      <c r="E78" s="45">
        <v>0</v>
      </c>
      <c r="F78" s="91">
        <f t="shared" si="33"/>
        <v>0</v>
      </c>
      <c r="G78" s="87">
        <v>0</v>
      </c>
      <c r="H78" s="60">
        <v>0</v>
      </c>
      <c r="I78" s="60">
        <v>0</v>
      </c>
      <c r="J78" s="60">
        <f t="shared" si="34"/>
        <v>0</v>
      </c>
      <c r="K78" s="87">
        <v>0</v>
      </c>
      <c r="L78" s="60">
        <v>0</v>
      </c>
      <c r="M78" s="60">
        <v>0</v>
      </c>
      <c r="N78" s="60">
        <f t="shared" si="35"/>
        <v>0</v>
      </c>
    </row>
    <row r="79" spans="1:14" s="48" customFormat="1" x14ac:dyDescent="0.25">
      <c r="A79" s="11" t="s">
        <v>401</v>
      </c>
      <c r="B79" s="5" t="s">
        <v>273</v>
      </c>
      <c r="C79" s="49">
        <f>SUM(C75:C78)</f>
        <v>0</v>
      </c>
      <c r="D79" s="49">
        <f t="shared" ref="D79:E79" si="36">SUM(D75:D78)</f>
        <v>0</v>
      </c>
      <c r="E79" s="49">
        <f t="shared" si="36"/>
        <v>0</v>
      </c>
      <c r="F79" s="83">
        <f t="shared" si="33"/>
        <v>0</v>
      </c>
      <c r="G79" s="88">
        <f>SUM(G75:G78)</f>
        <v>0</v>
      </c>
      <c r="H79" s="74">
        <f t="shared" ref="H79:I79" si="37">SUM(H75:H78)</f>
        <v>0</v>
      </c>
      <c r="I79" s="74">
        <f t="shared" si="37"/>
        <v>0</v>
      </c>
      <c r="J79" s="74">
        <f t="shared" si="34"/>
        <v>0</v>
      </c>
      <c r="K79" s="88">
        <f>SUM(K75:K78)</f>
        <v>0</v>
      </c>
      <c r="L79" s="74">
        <f t="shared" ref="L79:M79" si="38">SUM(L75:L78)</f>
        <v>0</v>
      </c>
      <c r="M79" s="74">
        <f t="shared" si="38"/>
        <v>0</v>
      </c>
      <c r="N79" s="74">
        <f t="shared" si="35"/>
        <v>0</v>
      </c>
    </row>
    <row r="80" spans="1:14" x14ac:dyDescent="0.25">
      <c r="A80" s="3" t="s">
        <v>412</v>
      </c>
      <c r="B80" s="3" t="s">
        <v>274</v>
      </c>
      <c r="C80" s="45">
        <v>17850</v>
      </c>
      <c r="D80" s="45">
        <v>0</v>
      </c>
      <c r="E80" s="45">
        <v>0</v>
      </c>
      <c r="F80" s="91">
        <f t="shared" si="33"/>
        <v>17850</v>
      </c>
      <c r="G80" s="87">
        <v>17928</v>
      </c>
      <c r="H80" s="60">
        <v>0</v>
      </c>
      <c r="I80" s="60">
        <v>0</v>
      </c>
      <c r="J80" s="60">
        <f t="shared" si="34"/>
        <v>17928</v>
      </c>
      <c r="K80" s="87">
        <v>17928</v>
      </c>
      <c r="L80" s="60">
        <v>0</v>
      </c>
      <c r="M80" s="60">
        <v>0</v>
      </c>
      <c r="N80" s="60">
        <f t="shared" si="35"/>
        <v>17928</v>
      </c>
    </row>
    <row r="81" spans="1:14" x14ac:dyDescent="0.25">
      <c r="A81" s="3" t="s">
        <v>413</v>
      </c>
      <c r="B81" s="3" t="s">
        <v>274</v>
      </c>
      <c r="C81" s="45">
        <v>0</v>
      </c>
      <c r="D81" s="45">
        <v>0</v>
      </c>
      <c r="E81" s="45">
        <v>0</v>
      </c>
      <c r="F81" s="91">
        <f t="shared" si="33"/>
        <v>0</v>
      </c>
      <c r="G81" s="87">
        <v>0</v>
      </c>
      <c r="H81" s="60">
        <v>0</v>
      </c>
      <c r="I81" s="60">
        <v>0</v>
      </c>
      <c r="J81" s="60">
        <f t="shared" si="34"/>
        <v>0</v>
      </c>
      <c r="K81" s="87">
        <v>0</v>
      </c>
      <c r="L81" s="60">
        <v>0</v>
      </c>
      <c r="M81" s="60">
        <v>0</v>
      </c>
      <c r="N81" s="60">
        <f t="shared" si="35"/>
        <v>0</v>
      </c>
    </row>
    <row r="82" spans="1:14" x14ac:dyDescent="0.25">
      <c r="A82" s="3" t="s">
        <v>410</v>
      </c>
      <c r="B82" s="3" t="s">
        <v>275</v>
      </c>
      <c r="C82" s="45">
        <v>0</v>
      </c>
      <c r="D82" s="45">
        <v>0</v>
      </c>
      <c r="E82" s="45">
        <v>0</v>
      </c>
      <c r="F82" s="91">
        <f t="shared" si="33"/>
        <v>0</v>
      </c>
      <c r="G82" s="87">
        <v>0</v>
      </c>
      <c r="H82" s="60">
        <v>0</v>
      </c>
      <c r="I82" s="60">
        <v>0</v>
      </c>
      <c r="J82" s="60">
        <f t="shared" si="34"/>
        <v>0</v>
      </c>
      <c r="K82" s="87">
        <v>0</v>
      </c>
      <c r="L82" s="60">
        <v>0</v>
      </c>
      <c r="M82" s="60">
        <v>0</v>
      </c>
      <c r="N82" s="60">
        <f t="shared" si="35"/>
        <v>0</v>
      </c>
    </row>
    <row r="83" spans="1:14" x14ac:dyDescent="0.25">
      <c r="A83" s="3" t="s">
        <v>411</v>
      </c>
      <c r="B83" s="3" t="s">
        <v>275</v>
      </c>
      <c r="C83" s="45">
        <v>0</v>
      </c>
      <c r="D83" s="45">
        <v>0</v>
      </c>
      <c r="E83" s="45">
        <v>0</v>
      </c>
      <c r="F83" s="91">
        <f t="shared" si="33"/>
        <v>0</v>
      </c>
      <c r="G83" s="87">
        <v>0</v>
      </c>
      <c r="H83" s="60">
        <v>0</v>
      </c>
      <c r="I83" s="60">
        <v>0</v>
      </c>
      <c r="J83" s="60">
        <f t="shared" si="34"/>
        <v>0</v>
      </c>
      <c r="K83" s="87">
        <v>0</v>
      </c>
      <c r="L83" s="60">
        <v>0</v>
      </c>
      <c r="M83" s="60">
        <v>0</v>
      </c>
      <c r="N83" s="60">
        <f t="shared" si="35"/>
        <v>0</v>
      </c>
    </row>
    <row r="84" spans="1:14" s="48" customFormat="1" x14ac:dyDescent="0.25">
      <c r="A84" s="5" t="s">
        <v>402</v>
      </c>
      <c r="B84" s="5" t="s">
        <v>276</v>
      </c>
      <c r="C84" s="49">
        <f>SUM(C80:C83)</f>
        <v>17850</v>
      </c>
      <c r="D84" s="49">
        <f>SUM(D80:D83)</f>
        <v>0</v>
      </c>
      <c r="E84" s="49">
        <f>SUM(E80:E83)</f>
        <v>0</v>
      </c>
      <c r="F84" s="83">
        <f t="shared" si="33"/>
        <v>17850</v>
      </c>
      <c r="G84" s="88">
        <f>SUM(G80:G83)</f>
        <v>17928</v>
      </c>
      <c r="H84" s="74">
        <f>SUM(H80:H83)</f>
        <v>0</v>
      </c>
      <c r="I84" s="74">
        <f>SUM(I80:I83)</f>
        <v>0</v>
      </c>
      <c r="J84" s="74">
        <f t="shared" si="34"/>
        <v>17928</v>
      </c>
      <c r="K84" s="88">
        <f>SUM(K80:K83)</f>
        <v>17928</v>
      </c>
      <c r="L84" s="74">
        <f>SUM(L80:L83)</f>
        <v>0</v>
      </c>
      <c r="M84" s="74">
        <f>SUM(M80:M83)</f>
        <v>0</v>
      </c>
      <c r="N84" s="74">
        <f t="shared" si="35"/>
        <v>17928</v>
      </c>
    </row>
    <row r="85" spans="1:14" s="48" customFormat="1" x14ac:dyDescent="0.25">
      <c r="A85" s="11" t="s">
        <v>277</v>
      </c>
      <c r="B85" s="5" t="s">
        <v>278</v>
      </c>
      <c r="C85" s="49">
        <v>0</v>
      </c>
      <c r="D85" s="49">
        <v>0</v>
      </c>
      <c r="E85" s="49">
        <v>0</v>
      </c>
      <c r="F85" s="83">
        <f t="shared" si="33"/>
        <v>0</v>
      </c>
      <c r="G85" s="88">
        <v>0</v>
      </c>
      <c r="H85" s="74">
        <v>0</v>
      </c>
      <c r="I85" s="74">
        <v>0</v>
      </c>
      <c r="J85" s="74">
        <f t="shared" si="34"/>
        <v>0</v>
      </c>
      <c r="K85" s="88">
        <v>0</v>
      </c>
      <c r="L85" s="74">
        <v>0</v>
      </c>
      <c r="M85" s="74">
        <v>0</v>
      </c>
      <c r="N85" s="74">
        <f t="shared" si="35"/>
        <v>0</v>
      </c>
    </row>
    <row r="86" spans="1:14" s="48" customFormat="1" x14ac:dyDescent="0.25">
      <c r="A86" s="11" t="s">
        <v>279</v>
      </c>
      <c r="B86" s="5" t="s">
        <v>280</v>
      </c>
      <c r="C86" s="49">
        <v>0</v>
      </c>
      <c r="D86" s="49">
        <v>0</v>
      </c>
      <c r="E86" s="49">
        <v>0</v>
      </c>
      <c r="F86" s="83">
        <f t="shared" si="33"/>
        <v>0</v>
      </c>
      <c r="G86" s="88">
        <v>0</v>
      </c>
      <c r="H86" s="74">
        <v>0</v>
      </c>
      <c r="I86" s="74">
        <v>0</v>
      </c>
      <c r="J86" s="74">
        <f t="shared" si="34"/>
        <v>0</v>
      </c>
      <c r="K86" s="88">
        <v>0</v>
      </c>
      <c r="L86" s="74">
        <v>0</v>
      </c>
      <c r="M86" s="74">
        <v>0</v>
      </c>
      <c r="N86" s="74">
        <f t="shared" si="35"/>
        <v>0</v>
      </c>
    </row>
    <row r="87" spans="1:14" s="48" customFormat="1" x14ac:dyDescent="0.25">
      <c r="A87" s="11" t="s">
        <v>281</v>
      </c>
      <c r="B87" s="5" t="s">
        <v>282</v>
      </c>
      <c r="C87" s="49">
        <v>0</v>
      </c>
      <c r="D87" s="49">
        <v>0</v>
      </c>
      <c r="E87" s="49">
        <v>0</v>
      </c>
      <c r="F87" s="83">
        <f t="shared" si="33"/>
        <v>0</v>
      </c>
      <c r="G87" s="88">
        <v>0</v>
      </c>
      <c r="H87" s="74">
        <v>0</v>
      </c>
      <c r="I87" s="74">
        <v>0</v>
      </c>
      <c r="J87" s="74">
        <f t="shared" si="34"/>
        <v>0</v>
      </c>
      <c r="K87" s="88">
        <v>0</v>
      </c>
      <c r="L87" s="74">
        <v>0</v>
      </c>
      <c r="M87" s="74">
        <v>0</v>
      </c>
      <c r="N87" s="74">
        <f t="shared" si="35"/>
        <v>0</v>
      </c>
    </row>
    <row r="88" spans="1:14" s="48" customFormat="1" x14ac:dyDescent="0.25">
      <c r="A88" s="11" t="s">
        <v>283</v>
      </c>
      <c r="B88" s="5" t="s">
        <v>284</v>
      </c>
      <c r="C88" s="49">
        <v>0</v>
      </c>
      <c r="D88" s="49">
        <v>0</v>
      </c>
      <c r="E88" s="49">
        <v>0</v>
      </c>
      <c r="F88" s="83">
        <f t="shared" si="33"/>
        <v>0</v>
      </c>
      <c r="G88" s="88">
        <v>0</v>
      </c>
      <c r="H88" s="74">
        <v>0</v>
      </c>
      <c r="I88" s="74">
        <v>0</v>
      </c>
      <c r="J88" s="74">
        <f t="shared" si="34"/>
        <v>0</v>
      </c>
      <c r="K88" s="88">
        <v>0</v>
      </c>
      <c r="L88" s="74">
        <v>0</v>
      </c>
      <c r="M88" s="74">
        <v>0</v>
      </c>
      <c r="N88" s="74">
        <f t="shared" si="35"/>
        <v>0</v>
      </c>
    </row>
    <row r="89" spans="1:14" s="48" customFormat="1" x14ac:dyDescent="0.25">
      <c r="A89" s="12" t="s">
        <v>385</v>
      </c>
      <c r="B89" s="5" t="s">
        <v>285</v>
      </c>
      <c r="C89" s="49">
        <v>0</v>
      </c>
      <c r="D89" s="49">
        <v>0</v>
      </c>
      <c r="E89" s="49">
        <v>0</v>
      </c>
      <c r="F89" s="83">
        <f t="shared" si="33"/>
        <v>0</v>
      </c>
      <c r="G89" s="88">
        <v>0</v>
      </c>
      <c r="H89" s="74">
        <v>0</v>
      </c>
      <c r="I89" s="74">
        <v>0</v>
      </c>
      <c r="J89" s="74">
        <f t="shared" si="34"/>
        <v>0</v>
      </c>
      <c r="K89" s="88">
        <v>0</v>
      </c>
      <c r="L89" s="74">
        <v>0</v>
      </c>
      <c r="M89" s="74">
        <v>0</v>
      </c>
      <c r="N89" s="74">
        <f t="shared" si="35"/>
        <v>0</v>
      </c>
    </row>
    <row r="90" spans="1:14" s="48" customFormat="1" ht="15.75" x14ac:dyDescent="0.25">
      <c r="A90" s="35" t="s">
        <v>403</v>
      </c>
      <c r="B90" s="30" t="s">
        <v>286</v>
      </c>
      <c r="C90" s="65">
        <f>C74+C79+C84+C85+C87+C88+C89</f>
        <v>17850</v>
      </c>
      <c r="D90" s="65">
        <f t="shared" ref="D90:E90" si="39">D74+D79+D84+D85+D87+D88+D89</f>
        <v>0</v>
      </c>
      <c r="E90" s="65">
        <f t="shared" si="39"/>
        <v>0</v>
      </c>
      <c r="F90" s="85">
        <f t="shared" si="33"/>
        <v>17850</v>
      </c>
      <c r="G90" s="89">
        <f>G74+G79+G84+G85+G87+G88+G89</f>
        <v>17928</v>
      </c>
      <c r="H90" s="75">
        <f t="shared" ref="H90:I90" si="40">H74+H79+H84+H85+H87+H88+H89</f>
        <v>0</v>
      </c>
      <c r="I90" s="75">
        <f t="shared" si="40"/>
        <v>0</v>
      </c>
      <c r="J90" s="75">
        <f t="shared" si="34"/>
        <v>17928</v>
      </c>
      <c r="K90" s="89">
        <f>K74+K79+K84+K85+K87+K88+K89</f>
        <v>17928</v>
      </c>
      <c r="L90" s="75">
        <f t="shared" ref="L90:M90" si="41">L74+L79+L84+L85+L87+L88+L89</f>
        <v>0</v>
      </c>
      <c r="M90" s="75">
        <f t="shared" si="41"/>
        <v>0</v>
      </c>
      <c r="N90" s="75">
        <f t="shared" si="35"/>
        <v>17928</v>
      </c>
    </row>
    <row r="91" spans="1:14" x14ac:dyDescent="0.25">
      <c r="A91" s="10" t="s">
        <v>287</v>
      </c>
      <c r="B91" s="3" t="s">
        <v>288</v>
      </c>
      <c r="C91" s="45">
        <v>0</v>
      </c>
      <c r="D91" s="45">
        <v>0</v>
      </c>
      <c r="E91" s="45">
        <v>0</v>
      </c>
      <c r="F91" s="91">
        <f t="shared" si="33"/>
        <v>0</v>
      </c>
      <c r="G91" s="87">
        <v>0</v>
      </c>
      <c r="H91" s="60">
        <v>0</v>
      </c>
      <c r="I91" s="60">
        <v>0</v>
      </c>
      <c r="J91" s="60">
        <f t="shared" si="34"/>
        <v>0</v>
      </c>
      <c r="K91" s="87">
        <v>0</v>
      </c>
      <c r="L91" s="60">
        <v>0</v>
      </c>
      <c r="M91" s="60">
        <v>0</v>
      </c>
      <c r="N91" s="60">
        <f t="shared" si="35"/>
        <v>0</v>
      </c>
    </row>
    <row r="92" spans="1:14" x14ac:dyDescent="0.25">
      <c r="A92" s="10" t="s">
        <v>289</v>
      </c>
      <c r="B92" s="3" t="s">
        <v>290</v>
      </c>
      <c r="C92" s="45">
        <v>0</v>
      </c>
      <c r="D92" s="45">
        <v>0</v>
      </c>
      <c r="E92" s="45">
        <v>0</v>
      </c>
      <c r="F92" s="91">
        <f t="shared" si="33"/>
        <v>0</v>
      </c>
      <c r="G92" s="87">
        <v>0</v>
      </c>
      <c r="H92" s="60">
        <v>0</v>
      </c>
      <c r="I92" s="60">
        <v>0</v>
      </c>
      <c r="J92" s="60">
        <f t="shared" si="34"/>
        <v>0</v>
      </c>
      <c r="K92" s="87">
        <v>0</v>
      </c>
      <c r="L92" s="60">
        <v>0</v>
      </c>
      <c r="M92" s="60">
        <v>0</v>
      </c>
      <c r="N92" s="60">
        <f t="shared" si="35"/>
        <v>0</v>
      </c>
    </row>
    <row r="93" spans="1:14" x14ac:dyDescent="0.25">
      <c r="A93" s="28" t="s">
        <v>291</v>
      </c>
      <c r="B93" s="3" t="s">
        <v>292</v>
      </c>
      <c r="C93" s="45">
        <v>0</v>
      </c>
      <c r="D93" s="45">
        <v>0</v>
      </c>
      <c r="E93" s="45">
        <v>0</v>
      </c>
      <c r="F93" s="91">
        <f t="shared" si="33"/>
        <v>0</v>
      </c>
      <c r="G93" s="87">
        <v>0</v>
      </c>
      <c r="H93" s="60">
        <v>0</v>
      </c>
      <c r="I93" s="60">
        <v>0</v>
      </c>
      <c r="J93" s="60">
        <f t="shared" si="34"/>
        <v>0</v>
      </c>
      <c r="K93" s="87">
        <v>0</v>
      </c>
      <c r="L93" s="60">
        <v>0</v>
      </c>
      <c r="M93" s="60">
        <v>0</v>
      </c>
      <c r="N93" s="60">
        <f t="shared" si="35"/>
        <v>0</v>
      </c>
    </row>
    <row r="94" spans="1:14" x14ac:dyDescent="0.25">
      <c r="A94" s="28" t="s">
        <v>386</v>
      </c>
      <c r="B94" s="3" t="s">
        <v>293</v>
      </c>
      <c r="C94" s="45">
        <v>0</v>
      </c>
      <c r="D94" s="45">
        <v>0</v>
      </c>
      <c r="E94" s="45">
        <v>0</v>
      </c>
      <c r="F94" s="91">
        <f t="shared" si="33"/>
        <v>0</v>
      </c>
      <c r="G94" s="87">
        <v>0</v>
      </c>
      <c r="H94" s="60">
        <v>0</v>
      </c>
      <c r="I94" s="60">
        <v>0</v>
      </c>
      <c r="J94" s="60">
        <f t="shared" si="34"/>
        <v>0</v>
      </c>
      <c r="K94" s="87">
        <v>0</v>
      </c>
      <c r="L94" s="60">
        <v>0</v>
      </c>
      <c r="M94" s="60">
        <v>0</v>
      </c>
      <c r="N94" s="60">
        <f t="shared" si="35"/>
        <v>0</v>
      </c>
    </row>
    <row r="95" spans="1:14" s="48" customFormat="1" x14ac:dyDescent="0.25">
      <c r="A95" s="11" t="s">
        <v>404</v>
      </c>
      <c r="B95" s="5" t="s">
        <v>294</v>
      </c>
      <c r="C95" s="49">
        <f>SUM(C91:C94)</f>
        <v>0</v>
      </c>
      <c r="D95" s="49">
        <f t="shared" ref="D95:E95" si="42">SUM(D91:D94)</f>
        <v>0</v>
      </c>
      <c r="E95" s="49">
        <f t="shared" si="42"/>
        <v>0</v>
      </c>
      <c r="F95" s="83">
        <f t="shared" si="33"/>
        <v>0</v>
      </c>
      <c r="G95" s="88">
        <f>SUM(G91:G94)</f>
        <v>0</v>
      </c>
      <c r="H95" s="74">
        <f t="shared" ref="H95:I95" si="43">SUM(H91:H94)</f>
        <v>0</v>
      </c>
      <c r="I95" s="74">
        <f t="shared" si="43"/>
        <v>0</v>
      </c>
      <c r="J95" s="74">
        <f t="shared" si="34"/>
        <v>0</v>
      </c>
      <c r="K95" s="88">
        <f>SUM(K91:K94)</f>
        <v>0</v>
      </c>
      <c r="L95" s="74">
        <f t="shared" ref="L95:M95" si="44">SUM(L91:L94)</f>
        <v>0</v>
      </c>
      <c r="M95" s="74">
        <f t="shared" si="44"/>
        <v>0</v>
      </c>
      <c r="N95" s="74">
        <f t="shared" si="35"/>
        <v>0</v>
      </c>
    </row>
    <row r="96" spans="1:14" s="48" customFormat="1" x14ac:dyDescent="0.25">
      <c r="A96" s="12" t="s">
        <v>295</v>
      </c>
      <c r="B96" s="5" t="s">
        <v>296</v>
      </c>
      <c r="C96" s="49">
        <v>0</v>
      </c>
      <c r="D96" s="49">
        <v>0</v>
      </c>
      <c r="E96" s="49">
        <v>0</v>
      </c>
      <c r="F96" s="83">
        <f t="shared" si="33"/>
        <v>0</v>
      </c>
      <c r="G96" s="88">
        <v>0</v>
      </c>
      <c r="H96" s="74">
        <v>0</v>
      </c>
      <c r="I96" s="74">
        <v>0</v>
      </c>
      <c r="J96" s="74">
        <f t="shared" si="34"/>
        <v>0</v>
      </c>
      <c r="K96" s="88">
        <v>0</v>
      </c>
      <c r="L96" s="74">
        <v>0</v>
      </c>
      <c r="M96" s="74">
        <v>0</v>
      </c>
      <c r="N96" s="74">
        <f t="shared" si="35"/>
        <v>0</v>
      </c>
    </row>
    <row r="97" spans="1:14" s="48" customFormat="1" ht="15.75" x14ac:dyDescent="0.25">
      <c r="A97" s="31" t="s">
        <v>405</v>
      </c>
      <c r="B97" s="32" t="s">
        <v>297</v>
      </c>
      <c r="C97" s="65">
        <f>C90+C95+C96</f>
        <v>17850</v>
      </c>
      <c r="D97" s="65">
        <f t="shared" ref="D97:E97" si="45">D90+D95+D96</f>
        <v>0</v>
      </c>
      <c r="E97" s="65">
        <f t="shared" si="45"/>
        <v>0</v>
      </c>
      <c r="F97" s="85">
        <f t="shared" si="33"/>
        <v>17850</v>
      </c>
      <c r="G97" s="89">
        <f>G90+G95+G96</f>
        <v>17928</v>
      </c>
      <c r="H97" s="75">
        <f t="shared" ref="H97:I97" si="46">H90+H95+H96</f>
        <v>0</v>
      </c>
      <c r="I97" s="75">
        <f t="shared" si="46"/>
        <v>0</v>
      </c>
      <c r="J97" s="75">
        <f t="shared" si="34"/>
        <v>17928</v>
      </c>
      <c r="K97" s="89">
        <f>K90+K95+K96</f>
        <v>17928</v>
      </c>
      <c r="L97" s="75">
        <f t="shared" ref="L97:M97" si="47">L90+L95+L96</f>
        <v>0</v>
      </c>
      <c r="M97" s="75">
        <f t="shared" si="47"/>
        <v>0</v>
      </c>
      <c r="N97" s="75">
        <f t="shared" si="35"/>
        <v>17928</v>
      </c>
    </row>
    <row r="98" spans="1:14" s="48" customFormat="1" ht="17.25" x14ac:dyDescent="0.3">
      <c r="A98" s="50" t="s">
        <v>388</v>
      </c>
      <c r="B98" s="50"/>
      <c r="C98" s="66">
        <f>C68+C97</f>
        <v>92137</v>
      </c>
      <c r="D98" s="66">
        <f t="shared" ref="D98:E98" si="48">D68+D97</f>
        <v>0</v>
      </c>
      <c r="E98" s="66">
        <f t="shared" si="48"/>
        <v>20</v>
      </c>
      <c r="F98" s="86">
        <f t="shared" si="33"/>
        <v>92157</v>
      </c>
      <c r="G98" s="99">
        <f>G68+G97</f>
        <v>92983</v>
      </c>
      <c r="H98" s="100">
        <f t="shared" ref="H98:I98" si="49">H68+H97</f>
        <v>0</v>
      </c>
      <c r="I98" s="100">
        <f t="shared" si="49"/>
        <v>20</v>
      </c>
      <c r="J98" s="97">
        <f t="shared" si="34"/>
        <v>93003</v>
      </c>
      <c r="K98" s="99">
        <f>K68+K97</f>
        <v>94870</v>
      </c>
      <c r="L98" s="100">
        <f t="shared" ref="L98:M98" si="50">L68+L97</f>
        <v>0</v>
      </c>
      <c r="M98" s="100">
        <f t="shared" si="50"/>
        <v>20</v>
      </c>
      <c r="N98" s="97">
        <f t="shared" si="35"/>
        <v>94890</v>
      </c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C32:E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activeCell="G16" sqref="G16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67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10" t="s">
        <v>441</v>
      </c>
      <c r="B1" s="110"/>
      <c r="C1" s="110"/>
      <c r="D1" s="110"/>
      <c r="E1" s="110"/>
    </row>
    <row r="3" spans="1:5" ht="21.75" customHeight="1" x14ac:dyDescent="0.25">
      <c r="A3" s="106" t="s">
        <v>431</v>
      </c>
      <c r="B3" s="114"/>
      <c r="C3" s="114"/>
      <c r="D3" s="114"/>
      <c r="E3" s="114"/>
    </row>
    <row r="4" spans="1:5" ht="26.25" customHeight="1" x14ac:dyDescent="0.25">
      <c r="A4" s="109" t="s">
        <v>3</v>
      </c>
      <c r="B4" s="107"/>
      <c r="C4" s="107"/>
      <c r="D4" s="107"/>
      <c r="E4" s="107"/>
    </row>
    <row r="6" spans="1:5" ht="30" x14ac:dyDescent="0.3">
      <c r="A6" s="1" t="s">
        <v>14</v>
      </c>
      <c r="B6" s="2" t="s">
        <v>15</v>
      </c>
      <c r="C6" s="55" t="s">
        <v>0</v>
      </c>
      <c r="D6" s="56" t="s">
        <v>2</v>
      </c>
    </row>
    <row r="7" spans="1:5" x14ac:dyDescent="0.25">
      <c r="A7" s="18"/>
      <c r="B7" s="18"/>
      <c r="C7" s="45"/>
      <c r="D7" s="45"/>
    </row>
    <row r="8" spans="1:5" x14ac:dyDescent="0.25">
      <c r="A8" s="18"/>
      <c r="B8" s="18"/>
      <c r="C8" s="45"/>
      <c r="D8" s="45"/>
    </row>
    <row r="9" spans="1:5" x14ac:dyDescent="0.25">
      <c r="A9" s="18"/>
      <c r="B9" s="18"/>
      <c r="C9" s="45"/>
      <c r="D9" s="45"/>
    </row>
    <row r="10" spans="1:5" x14ac:dyDescent="0.25">
      <c r="A10" s="18"/>
      <c r="B10" s="18"/>
      <c r="C10" s="45"/>
      <c r="D10" s="45"/>
    </row>
    <row r="11" spans="1:5" x14ac:dyDescent="0.25">
      <c r="A11" s="10" t="s">
        <v>117</v>
      </c>
      <c r="B11" s="4" t="s">
        <v>118</v>
      </c>
      <c r="C11" s="45">
        <v>0</v>
      </c>
      <c r="D11" s="45">
        <v>0</v>
      </c>
    </row>
    <row r="12" spans="1:5" x14ac:dyDescent="0.25">
      <c r="A12" s="10"/>
      <c r="B12" s="4"/>
      <c r="C12" s="45"/>
      <c r="D12" s="45"/>
    </row>
    <row r="13" spans="1:5" x14ac:dyDescent="0.25">
      <c r="A13" s="10"/>
      <c r="B13" s="4"/>
      <c r="C13" s="45"/>
      <c r="D13" s="45"/>
    </row>
    <row r="14" spans="1:5" x14ac:dyDescent="0.25">
      <c r="A14" s="10"/>
      <c r="B14" s="4"/>
      <c r="C14" s="45"/>
      <c r="D14" s="45"/>
    </row>
    <row r="15" spans="1:5" x14ac:dyDescent="0.25">
      <c r="A15" s="10"/>
      <c r="B15" s="4"/>
      <c r="C15" s="45"/>
      <c r="D15" s="45"/>
    </row>
    <row r="16" spans="1:5" x14ac:dyDescent="0.25">
      <c r="A16" s="10" t="s">
        <v>310</v>
      </c>
      <c r="B16" s="4" t="s">
        <v>119</v>
      </c>
      <c r="C16" s="98">
        <v>700</v>
      </c>
      <c r="D16" s="98">
        <v>700</v>
      </c>
    </row>
    <row r="17" spans="1:4" x14ac:dyDescent="0.25">
      <c r="A17" s="10" t="s">
        <v>433</v>
      </c>
      <c r="B17" s="4"/>
      <c r="C17" s="45"/>
      <c r="D17" s="45"/>
    </row>
    <row r="18" spans="1:4" x14ac:dyDescent="0.25">
      <c r="A18" s="10"/>
      <c r="B18" s="4"/>
      <c r="C18" s="45"/>
      <c r="D18" s="45"/>
    </row>
    <row r="19" spans="1:4" x14ac:dyDescent="0.25">
      <c r="A19" s="10"/>
      <c r="B19" s="4"/>
      <c r="C19" s="45"/>
      <c r="D19" s="45"/>
    </row>
    <row r="20" spans="1:4" x14ac:dyDescent="0.25">
      <c r="A20" s="10"/>
      <c r="B20" s="4"/>
      <c r="C20" s="45"/>
      <c r="D20" s="45"/>
    </row>
    <row r="21" spans="1:4" x14ac:dyDescent="0.25">
      <c r="A21" s="3" t="s">
        <v>120</v>
      </c>
      <c r="B21" s="4" t="s">
        <v>121</v>
      </c>
      <c r="C21" s="45">
        <v>0</v>
      </c>
      <c r="D21" s="45">
        <v>0</v>
      </c>
    </row>
    <row r="22" spans="1:4" x14ac:dyDescent="0.25">
      <c r="A22" s="3"/>
      <c r="B22" s="4"/>
      <c r="C22" s="45"/>
      <c r="D22" s="45"/>
    </row>
    <row r="23" spans="1:4" x14ac:dyDescent="0.25">
      <c r="A23" s="3"/>
      <c r="B23" s="4"/>
      <c r="C23" s="45"/>
      <c r="D23" s="58"/>
    </row>
    <row r="24" spans="1:4" x14ac:dyDescent="0.25">
      <c r="A24" s="10" t="s">
        <v>122</v>
      </c>
      <c r="B24" s="4" t="s">
        <v>123</v>
      </c>
      <c r="C24" s="45">
        <v>694</v>
      </c>
      <c r="D24" s="60">
        <v>694</v>
      </c>
    </row>
    <row r="25" spans="1:4" x14ac:dyDescent="0.25">
      <c r="A25" s="10" t="s">
        <v>434</v>
      </c>
      <c r="B25" s="4"/>
      <c r="C25" s="45"/>
      <c r="D25" s="45"/>
    </row>
    <row r="26" spans="1:4" x14ac:dyDescent="0.25">
      <c r="A26" s="10"/>
      <c r="B26" s="4"/>
      <c r="C26" s="45"/>
      <c r="D26" s="45"/>
    </row>
    <row r="27" spans="1:4" x14ac:dyDescent="0.25">
      <c r="A27" s="10" t="s">
        <v>124</v>
      </c>
      <c r="B27" s="4" t="s">
        <v>125</v>
      </c>
      <c r="C27" s="45">
        <v>0</v>
      </c>
      <c r="D27" s="45">
        <v>0</v>
      </c>
    </row>
    <row r="28" spans="1:4" x14ac:dyDescent="0.25">
      <c r="A28" s="10"/>
      <c r="B28" s="4"/>
      <c r="C28" s="45"/>
      <c r="D28" s="45"/>
    </row>
    <row r="29" spans="1:4" x14ac:dyDescent="0.25">
      <c r="A29" s="10"/>
      <c r="B29" s="4"/>
      <c r="C29" s="45"/>
      <c r="D29" s="45"/>
    </row>
    <row r="30" spans="1:4" x14ac:dyDescent="0.25">
      <c r="A30" s="3" t="s">
        <v>126</v>
      </c>
      <c r="B30" s="4" t="s">
        <v>127</v>
      </c>
      <c r="C30" s="45">
        <v>0</v>
      </c>
      <c r="D30" s="45">
        <v>0</v>
      </c>
    </row>
    <row r="31" spans="1:4" x14ac:dyDescent="0.25">
      <c r="A31" s="3" t="s">
        <v>128</v>
      </c>
      <c r="B31" s="4" t="s">
        <v>129</v>
      </c>
      <c r="C31" s="60">
        <v>276</v>
      </c>
      <c r="D31" s="60">
        <v>276</v>
      </c>
    </row>
    <row r="32" spans="1:4" s="48" customFormat="1" ht="15.75" x14ac:dyDescent="0.25">
      <c r="A32" s="14" t="s">
        <v>311</v>
      </c>
      <c r="B32" s="7" t="s">
        <v>130</v>
      </c>
      <c r="C32" s="101">
        <v>1670</v>
      </c>
      <c r="D32" s="101">
        <v>1670</v>
      </c>
    </row>
    <row r="33" spans="1:4" ht="15.75" x14ac:dyDescent="0.25">
      <c r="A33" s="16"/>
      <c r="B33" s="6"/>
      <c r="C33" s="45"/>
      <c r="D33" s="45"/>
    </row>
    <row r="34" spans="1:4" ht="15.75" x14ac:dyDescent="0.25">
      <c r="A34" s="47"/>
      <c r="B34" s="6"/>
      <c r="C34" s="45"/>
      <c r="D34" s="45"/>
    </row>
    <row r="35" spans="1:4" ht="15.75" x14ac:dyDescent="0.25">
      <c r="A35" s="16"/>
      <c r="B35" s="6"/>
      <c r="C35" s="45"/>
      <c r="D35" s="45"/>
    </row>
    <row r="36" spans="1:4" ht="15.75" x14ac:dyDescent="0.25">
      <c r="A36" s="16"/>
      <c r="B36" s="6"/>
      <c r="C36" s="45"/>
      <c r="D36" s="45"/>
    </row>
    <row r="37" spans="1:4" x14ac:dyDescent="0.25">
      <c r="A37" s="10" t="s">
        <v>131</v>
      </c>
      <c r="B37" s="4" t="s">
        <v>132</v>
      </c>
      <c r="C37" s="60">
        <v>4529</v>
      </c>
      <c r="D37" s="45">
        <v>4529</v>
      </c>
    </row>
    <row r="38" spans="1:4" s="80" customFormat="1" ht="13.5" x14ac:dyDescent="0.2">
      <c r="A38" s="77" t="s">
        <v>435</v>
      </c>
      <c r="B38" s="78"/>
      <c r="C38" s="79">
        <v>787</v>
      </c>
      <c r="D38" s="79">
        <v>787</v>
      </c>
    </row>
    <row r="39" spans="1:4" s="80" customFormat="1" ht="13.5" x14ac:dyDescent="0.2">
      <c r="A39" s="77" t="s">
        <v>436</v>
      </c>
      <c r="B39" s="78"/>
      <c r="C39" s="79">
        <v>3742</v>
      </c>
      <c r="D39" s="79">
        <v>3742</v>
      </c>
    </row>
    <row r="40" spans="1:4" x14ac:dyDescent="0.25">
      <c r="A40" s="10"/>
      <c r="B40" s="4"/>
      <c r="C40" s="45"/>
      <c r="D40" s="45"/>
    </row>
    <row r="41" spans="1:4" x14ac:dyDescent="0.25">
      <c r="A41" s="10"/>
      <c r="B41" s="4"/>
      <c r="C41" s="45"/>
      <c r="D41" s="45"/>
    </row>
    <row r="42" spans="1:4" x14ac:dyDescent="0.25">
      <c r="A42" s="10" t="s">
        <v>133</v>
      </c>
      <c r="B42" s="4" t="s">
        <v>134</v>
      </c>
      <c r="C42" s="45">
        <v>0</v>
      </c>
      <c r="D42" s="45">
        <v>0</v>
      </c>
    </row>
    <row r="43" spans="1:4" x14ac:dyDescent="0.25">
      <c r="A43" s="10"/>
      <c r="B43" s="4"/>
      <c r="C43" s="45"/>
      <c r="D43" s="45"/>
    </row>
    <row r="44" spans="1:4" x14ac:dyDescent="0.25">
      <c r="A44" s="10"/>
      <c r="B44" s="4"/>
      <c r="C44" s="45"/>
      <c r="D44" s="45"/>
    </row>
    <row r="45" spans="1:4" x14ac:dyDescent="0.25">
      <c r="A45" s="10"/>
      <c r="B45" s="4"/>
      <c r="C45" s="45"/>
      <c r="D45" s="45"/>
    </row>
    <row r="46" spans="1:4" x14ac:dyDescent="0.25">
      <c r="A46" s="10"/>
      <c r="B46" s="4"/>
      <c r="C46" s="45"/>
      <c r="D46" s="45"/>
    </row>
    <row r="47" spans="1:4" x14ac:dyDescent="0.25">
      <c r="A47" s="10" t="s">
        <v>135</v>
      </c>
      <c r="B47" s="4" t="s">
        <v>136</v>
      </c>
      <c r="C47" s="45">
        <v>0</v>
      </c>
      <c r="D47" s="45">
        <v>0</v>
      </c>
    </row>
    <row r="48" spans="1:4" x14ac:dyDescent="0.25">
      <c r="A48" s="10" t="s">
        <v>137</v>
      </c>
      <c r="B48" s="4" t="s">
        <v>138</v>
      </c>
      <c r="C48" s="45">
        <v>954</v>
      </c>
      <c r="D48" s="45">
        <v>954</v>
      </c>
    </row>
    <row r="49" spans="1:5" s="48" customFormat="1" ht="15.75" x14ac:dyDescent="0.25">
      <c r="A49" s="14" t="s">
        <v>312</v>
      </c>
      <c r="B49" s="7" t="s">
        <v>139</v>
      </c>
      <c r="C49" s="65">
        <v>5483</v>
      </c>
      <c r="D49" s="65">
        <v>5483</v>
      </c>
    </row>
    <row r="52" spans="1:5" x14ac:dyDescent="0.25">
      <c r="A52" s="52" t="s">
        <v>415</v>
      </c>
      <c r="B52" s="52" t="s">
        <v>420</v>
      </c>
      <c r="C52" s="52" t="s">
        <v>416</v>
      </c>
      <c r="D52" s="52" t="s">
        <v>417</v>
      </c>
      <c r="E52" s="70" t="s">
        <v>418</v>
      </c>
    </row>
    <row r="53" spans="1:5" x14ac:dyDescent="0.25">
      <c r="A53" s="57"/>
      <c r="B53" s="57"/>
      <c r="C53" s="72"/>
      <c r="D53" s="72"/>
      <c r="E53" s="68"/>
    </row>
    <row r="54" spans="1:5" x14ac:dyDescent="0.25">
      <c r="A54" s="57"/>
      <c r="B54" s="57"/>
      <c r="C54" s="72"/>
      <c r="D54" s="72"/>
      <c r="E54" s="68"/>
    </row>
    <row r="55" spans="1:5" x14ac:dyDescent="0.25">
      <c r="A55" s="57"/>
      <c r="B55" s="57"/>
      <c r="C55" s="72"/>
      <c r="D55" s="72"/>
      <c r="E55" s="68"/>
    </row>
    <row r="56" spans="1:5" x14ac:dyDescent="0.25">
      <c r="A56" s="57"/>
      <c r="B56" s="57"/>
      <c r="C56" s="72"/>
      <c r="D56" s="72"/>
      <c r="E56" s="68"/>
    </row>
    <row r="57" spans="1:5" x14ac:dyDescent="0.25">
      <c r="A57" s="10" t="s">
        <v>117</v>
      </c>
      <c r="B57" s="4" t="s">
        <v>118</v>
      </c>
      <c r="C57" s="72">
        <v>0</v>
      </c>
      <c r="D57" s="72">
        <v>0</v>
      </c>
      <c r="E57" s="68">
        <v>0</v>
      </c>
    </row>
    <row r="58" spans="1:5" x14ac:dyDescent="0.25">
      <c r="A58" s="10"/>
      <c r="B58" s="4"/>
      <c r="C58" s="72"/>
      <c r="D58" s="72"/>
      <c r="E58" s="68"/>
    </row>
    <row r="59" spans="1:5" x14ac:dyDescent="0.25">
      <c r="A59" s="10"/>
      <c r="B59" s="4"/>
      <c r="C59" s="72"/>
      <c r="D59" s="72"/>
      <c r="E59" s="68"/>
    </row>
    <row r="60" spans="1:5" x14ac:dyDescent="0.25">
      <c r="A60" s="10"/>
      <c r="B60" s="4"/>
      <c r="C60" s="72"/>
      <c r="D60" s="72"/>
      <c r="E60" s="68"/>
    </row>
    <row r="61" spans="1:5" x14ac:dyDescent="0.25">
      <c r="A61" s="10"/>
      <c r="B61" s="4"/>
      <c r="C61" s="72"/>
      <c r="D61" s="72"/>
      <c r="E61" s="68"/>
    </row>
    <row r="62" spans="1:5" x14ac:dyDescent="0.25">
      <c r="A62" s="10" t="s">
        <v>310</v>
      </c>
      <c r="B62" s="4" t="s">
        <v>119</v>
      </c>
      <c r="C62" s="59">
        <v>700</v>
      </c>
      <c r="D62" s="72">
        <v>170</v>
      </c>
      <c r="E62" s="68">
        <f>SUM(C62:D62)</f>
        <v>870</v>
      </c>
    </row>
    <row r="63" spans="1:5" x14ac:dyDescent="0.25">
      <c r="A63" s="10"/>
      <c r="B63" s="4"/>
      <c r="C63" s="72"/>
      <c r="D63" s="72"/>
      <c r="E63" s="68"/>
    </row>
    <row r="64" spans="1:5" x14ac:dyDescent="0.25">
      <c r="A64" s="10"/>
      <c r="B64" s="4"/>
      <c r="C64" s="72"/>
      <c r="D64" s="72"/>
      <c r="E64" s="68"/>
    </row>
    <row r="65" spans="1:5" x14ac:dyDescent="0.25">
      <c r="A65" s="10"/>
      <c r="B65" s="4"/>
      <c r="C65" s="72"/>
      <c r="D65" s="72"/>
      <c r="E65" s="68"/>
    </row>
    <row r="66" spans="1:5" x14ac:dyDescent="0.25">
      <c r="A66" s="10"/>
      <c r="B66" s="4"/>
      <c r="C66" s="72"/>
      <c r="D66" s="72"/>
      <c r="E66" s="68"/>
    </row>
    <row r="67" spans="1:5" x14ac:dyDescent="0.25">
      <c r="A67" s="3" t="s">
        <v>120</v>
      </c>
      <c r="B67" s="4" t="s">
        <v>121</v>
      </c>
      <c r="C67" s="72">
        <v>0</v>
      </c>
      <c r="D67" s="72">
        <v>0</v>
      </c>
      <c r="E67" s="68">
        <v>0</v>
      </c>
    </row>
    <row r="68" spans="1:5" x14ac:dyDescent="0.25">
      <c r="A68" s="3"/>
      <c r="B68" s="4"/>
      <c r="C68" s="72"/>
      <c r="D68" s="72"/>
      <c r="E68" s="68"/>
    </row>
    <row r="69" spans="1:5" x14ac:dyDescent="0.25">
      <c r="A69" s="3"/>
      <c r="B69" s="4"/>
      <c r="C69" s="59"/>
      <c r="D69" s="59"/>
      <c r="E69" s="59"/>
    </row>
    <row r="70" spans="1:5" x14ac:dyDescent="0.25">
      <c r="A70" s="10" t="s">
        <v>122</v>
      </c>
      <c r="B70" s="4" t="s">
        <v>123</v>
      </c>
      <c r="C70" s="61">
        <v>694</v>
      </c>
      <c r="D70" s="61">
        <v>106</v>
      </c>
      <c r="E70" s="61">
        <v>800</v>
      </c>
    </row>
    <row r="71" spans="1:5" s="48" customFormat="1" ht="15.75" x14ac:dyDescent="0.25">
      <c r="A71" s="14" t="s">
        <v>311</v>
      </c>
      <c r="B71" s="7" t="s">
        <v>130</v>
      </c>
      <c r="C71" s="70">
        <v>1394</v>
      </c>
      <c r="D71" s="70">
        <v>276</v>
      </c>
      <c r="E71" s="70">
        <v>1670</v>
      </c>
    </row>
    <row r="72" spans="1:5" ht="15.75" x14ac:dyDescent="0.25">
      <c r="A72" s="16"/>
      <c r="B72" s="6"/>
      <c r="C72" s="72"/>
      <c r="D72" s="72"/>
      <c r="E72" s="68"/>
    </row>
    <row r="73" spans="1:5" ht="15.75" x14ac:dyDescent="0.25">
      <c r="A73" s="16"/>
      <c r="B73" s="6"/>
      <c r="C73" s="72"/>
      <c r="D73" s="72"/>
      <c r="E73" s="68"/>
    </row>
    <row r="74" spans="1:5" s="69" customFormat="1" x14ac:dyDescent="0.25">
      <c r="A74" s="10"/>
      <c r="B74" s="4"/>
      <c r="C74" s="72"/>
      <c r="D74" s="72"/>
      <c r="E74" s="68"/>
    </row>
    <row r="75" spans="1:5" ht="15.75" x14ac:dyDescent="0.25">
      <c r="A75" s="16"/>
      <c r="B75" s="6"/>
      <c r="C75" s="72"/>
      <c r="D75" s="72"/>
      <c r="E75" s="68"/>
    </row>
    <row r="76" spans="1:5" x14ac:dyDescent="0.25">
      <c r="A76" s="10" t="s">
        <v>131</v>
      </c>
      <c r="B76" s="4" t="s">
        <v>132</v>
      </c>
      <c r="C76" s="72">
        <v>4529</v>
      </c>
      <c r="D76" s="72">
        <v>954</v>
      </c>
      <c r="E76" s="68">
        <v>5483</v>
      </c>
    </row>
    <row r="77" spans="1:5" x14ac:dyDescent="0.25">
      <c r="A77" s="10"/>
      <c r="B77" s="4"/>
      <c r="C77" s="72"/>
      <c r="D77" s="72"/>
      <c r="E77" s="68"/>
    </row>
    <row r="78" spans="1:5" x14ac:dyDescent="0.25">
      <c r="A78" s="10"/>
      <c r="B78" s="4"/>
      <c r="C78" s="72"/>
      <c r="D78" s="72"/>
      <c r="E78" s="68"/>
    </row>
    <row r="79" spans="1:5" x14ac:dyDescent="0.25">
      <c r="A79" s="10"/>
      <c r="B79" s="4"/>
      <c r="C79" s="72"/>
      <c r="D79" s="72"/>
      <c r="E79" s="68"/>
    </row>
    <row r="80" spans="1:5" x14ac:dyDescent="0.25">
      <c r="A80" s="10"/>
      <c r="B80" s="4"/>
      <c r="C80" s="72"/>
      <c r="D80" s="72"/>
      <c r="E80" s="68"/>
    </row>
    <row r="81" spans="1:5" x14ac:dyDescent="0.25">
      <c r="A81" s="10" t="s">
        <v>133</v>
      </c>
      <c r="B81" s="4" t="s">
        <v>134</v>
      </c>
      <c r="C81" s="72">
        <v>0</v>
      </c>
      <c r="D81" s="72">
        <v>0</v>
      </c>
      <c r="E81" s="68">
        <v>0</v>
      </c>
    </row>
    <row r="82" spans="1:5" x14ac:dyDescent="0.25">
      <c r="A82" s="10"/>
      <c r="B82" s="4"/>
      <c r="C82" s="72"/>
      <c r="D82" s="72"/>
      <c r="E82" s="68"/>
    </row>
    <row r="83" spans="1:5" x14ac:dyDescent="0.25">
      <c r="A83" s="10"/>
      <c r="B83" s="4"/>
      <c r="C83" s="72"/>
      <c r="D83" s="72"/>
      <c r="E83" s="68"/>
    </row>
    <row r="84" spans="1:5" x14ac:dyDescent="0.25">
      <c r="A84" s="10"/>
      <c r="B84" s="4"/>
      <c r="C84" s="72"/>
      <c r="D84" s="72"/>
      <c r="E84" s="68"/>
    </row>
    <row r="85" spans="1:5" x14ac:dyDescent="0.25">
      <c r="A85" s="10"/>
      <c r="B85" s="4"/>
      <c r="C85" s="72"/>
      <c r="D85" s="72"/>
      <c r="E85" s="68"/>
    </row>
    <row r="86" spans="1:5" x14ac:dyDescent="0.25">
      <c r="A86" s="10" t="s">
        <v>135</v>
      </c>
      <c r="B86" s="4" t="s">
        <v>136</v>
      </c>
      <c r="C86" s="72">
        <v>0</v>
      </c>
      <c r="D86" s="72">
        <v>0</v>
      </c>
      <c r="E86" s="68">
        <v>0</v>
      </c>
    </row>
    <row r="87" spans="1:5" s="48" customFormat="1" ht="15.75" x14ac:dyDescent="0.25">
      <c r="A87" s="14" t="s">
        <v>312</v>
      </c>
      <c r="B87" s="7" t="s">
        <v>139</v>
      </c>
      <c r="C87" s="73">
        <v>4529</v>
      </c>
      <c r="D87" s="73">
        <v>954</v>
      </c>
      <c r="E87" s="71">
        <v>5483</v>
      </c>
    </row>
    <row r="88" spans="1:5" x14ac:dyDescent="0.25">
      <c r="A88" s="46"/>
      <c r="B88" s="46"/>
      <c r="C88" s="46"/>
      <c r="D88" s="46"/>
    </row>
    <row r="89" spans="1:5" x14ac:dyDescent="0.25">
      <c r="A89" s="46"/>
      <c r="B89" s="46"/>
      <c r="C89" s="46"/>
      <c r="D89" s="46"/>
    </row>
    <row r="90" spans="1:5" x14ac:dyDescent="0.25">
      <c r="A90" s="46"/>
      <c r="B90" s="46"/>
      <c r="C90" s="46"/>
      <c r="D90" s="46"/>
    </row>
    <row r="91" spans="1:5" x14ac:dyDescent="0.25">
      <c r="A91" s="46"/>
      <c r="B91" s="46"/>
      <c r="C91" s="46"/>
      <c r="D91" s="46"/>
    </row>
    <row r="92" spans="1:5" x14ac:dyDescent="0.25">
      <c r="A92" s="46"/>
      <c r="B92" s="46"/>
      <c r="C92" s="46"/>
      <c r="D92" s="46"/>
    </row>
    <row r="93" spans="1:5" x14ac:dyDescent="0.25">
      <c r="A93" s="46"/>
      <c r="B93" s="46"/>
      <c r="C93" s="46"/>
      <c r="D93" s="46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18"/>
  <sheetViews>
    <sheetView tabSelected="1" workbookViewId="0">
      <selection activeCell="J25" sqref="J25"/>
    </sheetView>
  </sheetViews>
  <sheetFormatPr defaultRowHeight="15" x14ac:dyDescent="0.25"/>
  <cols>
    <col min="1" max="1" width="22" bestFit="1" customWidth="1"/>
    <col min="2" max="2" width="10.140625" customWidth="1"/>
    <col min="3" max="3" width="18.28515625" customWidth="1"/>
    <col min="4" max="4" width="17" bestFit="1" customWidth="1"/>
    <col min="5" max="5" width="17.28515625" customWidth="1"/>
  </cols>
  <sheetData>
    <row r="2" spans="1:5" x14ac:dyDescent="0.25">
      <c r="C2" s="103" t="s">
        <v>442</v>
      </c>
      <c r="E2" s="92"/>
    </row>
    <row r="4" spans="1:5" ht="24" customHeight="1" x14ac:dyDescent="0.25">
      <c r="A4" s="106" t="s">
        <v>431</v>
      </c>
      <c r="B4" s="114"/>
      <c r="C4" s="114"/>
      <c r="D4" s="114"/>
      <c r="E4" s="114"/>
    </row>
    <row r="5" spans="1:5" ht="23.25" customHeight="1" x14ac:dyDescent="0.25">
      <c r="A5" s="115" t="s">
        <v>4</v>
      </c>
      <c r="B5" s="107"/>
      <c r="C5" s="107"/>
      <c r="D5" s="107"/>
      <c r="E5" s="107"/>
    </row>
    <row r="6" spans="1:5" ht="18" x14ac:dyDescent="0.25">
      <c r="A6" s="34"/>
    </row>
    <row r="8" spans="1:5" ht="30" x14ac:dyDescent="0.3">
      <c r="A8" s="1" t="s">
        <v>14</v>
      </c>
      <c r="B8" s="2" t="s">
        <v>15</v>
      </c>
      <c r="C8" s="40" t="s">
        <v>0</v>
      </c>
      <c r="D8" s="40" t="s">
        <v>1</v>
      </c>
      <c r="E8" s="42" t="s">
        <v>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s="48" customFormat="1" x14ac:dyDescent="0.25">
      <c r="A13" s="12" t="s">
        <v>414</v>
      </c>
      <c r="B13" s="6" t="s">
        <v>423</v>
      </c>
      <c r="C13" s="102">
        <v>8421</v>
      </c>
      <c r="D13" s="102"/>
      <c r="E13" s="102">
        <v>8421</v>
      </c>
    </row>
    <row r="14" spans="1:5" x14ac:dyDescent="0.25">
      <c r="A14" s="12"/>
      <c r="B14" s="6"/>
      <c r="C14" s="18"/>
      <c r="D14" s="18"/>
      <c r="E14" s="18"/>
    </row>
    <row r="15" spans="1:5" x14ac:dyDescent="0.25">
      <c r="A15" s="12"/>
      <c r="B15" s="6"/>
      <c r="C15" s="18"/>
      <c r="D15" s="18"/>
      <c r="E15" s="18"/>
    </row>
    <row r="16" spans="1:5" x14ac:dyDescent="0.25">
      <c r="A16" s="12"/>
      <c r="B16" s="6"/>
      <c r="C16" s="18"/>
      <c r="D16" s="18"/>
      <c r="E16" s="18"/>
    </row>
    <row r="17" spans="1:5" x14ac:dyDescent="0.25">
      <c r="A17" s="12"/>
      <c r="B17" s="6"/>
      <c r="C17" s="18"/>
      <c r="D17" s="18"/>
      <c r="E17" s="18"/>
    </row>
    <row r="18" spans="1:5" s="48" customFormat="1" x14ac:dyDescent="0.25">
      <c r="A18" s="12" t="s">
        <v>421</v>
      </c>
      <c r="B18" s="6" t="s">
        <v>423</v>
      </c>
      <c r="C18" s="53"/>
      <c r="D18" s="53"/>
      <c r="E18" s="53"/>
    </row>
  </sheetData>
  <mergeCells count="2">
    <mergeCell ref="A4:E4"/>
    <mergeCell ref="A5:E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 melléklet</vt:lpstr>
      <vt:lpstr>2. melléklet</vt:lpstr>
      <vt:lpstr>3. melléklet</vt:lpstr>
      <vt:lpstr>4.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2016-02-08T09:11:47Z</cp:lastPrinted>
  <dcterms:created xsi:type="dcterms:W3CDTF">2014-01-03T21:48:14Z</dcterms:created>
  <dcterms:modified xsi:type="dcterms:W3CDTF">2017-09-12T13:20:35Z</dcterms:modified>
</cp:coreProperties>
</file>