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érleg_15" sheetId="1" r:id="rId1"/>
  </sheets>
  <calcPr calcId="125725"/>
</workbook>
</file>

<file path=xl/calcChain.xml><?xml version="1.0" encoding="utf-8"?>
<calcChain xmlns="http://schemas.openxmlformats.org/spreadsheetml/2006/main">
  <c r="B6" i="1"/>
  <c r="E6"/>
  <c r="B18"/>
  <c r="E18"/>
  <c r="B24"/>
  <c r="E24"/>
  <c r="B26"/>
  <c r="E26"/>
  <c r="E43" s="1"/>
  <c r="B44" s="1"/>
  <c r="E34"/>
  <c r="B35"/>
  <c r="B45" s="1"/>
  <c r="B37"/>
  <c r="E37"/>
  <c r="B39"/>
  <c r="E39"/>
  <c r="B41"/>
  <c r="E41"/>
  <c r="B42" s="1"/>
  <c r="B43"/>
  <c r="E45"/>
</calcChain>
</file>

<file path=xl/sharedStrings.xml><?xml version="1.0" encoding="utf-8"?>
<sst xmlns="http://schemas.openxmlformats.org/spreadsheetml/2006/main" count="68" uniqueCount="63">
  <si>
    <t>Finanszírozási kiadások összesen:</t>
  </si>
  <si>
    <t>Finanszírozási bevételek összesen:</t>
  </si>
  <si>
    <t>Felhalmozási egyenleg</t>
  </si>
  <si>
    <t>Felhalmozási kiadások összesen:</t>
  </si>
  <si>
    <t>Felhalmozási bevételek összesen:</t>
  </si>
  <si>
    <t>Működési egyenleg</t>
  </si>
  <si>
    <t>Működési kiadások összesen:</t>
  </si>
  <si>
    <t>Működési bevételek összesen:</t>
  </si>
  <si>
    <t>Kiadások mindösszesen:</t>
  </si>
  <si>
    <t>Bevételek mindösszesen:</t>
  </si>
  <si>
    <t>Összesen:</t>
  </si>
  <si>
    <t>Összesen felhalmozási bevételek</t>
  </si>
  <si>
    <t>Fejlesztési tartalék</t>
  </si>
  <si>
    <t>Előző évi felhalmozási pénzmaradvány igénybevétele</t>
  </si>
  <si>
    <t>Felhalmozási célú finanszírozási bevételek</t>
  </si>
  <si>
    <t>Felhalmozási célú finanszírozási kiadások</t>
  </si>
  <si>
    <t>Felhalmozási célú átvett pénzeszközök</t>
  </si>
  <si>
    <t>Immat. javak, ingatlanok egyé t. eszközök ért. bev.</t>
  </si>
  <si>
    <t>Felhalmozási célú támogatás ÁHT-n kívülre</t>
  </si>
  <si>
    <t>- Fejezeti kez. elői. EU-s progr. és azok társfin.</t>
  </si>
  <si>
    <t>Felhalmozási célú támogatás ÁHT-n belülre</t>
  </si>
  <si>
    <t>- Nemzetiségi önk. és költségvet. szerveiktől</t>
  </si>
  <si>
    <t>- Társulások és költségvetési szerveiktől</t>
  </si>
  <si>
    <t>Felújítások</t>
  </si>
  <si>
    <t>- Helyi önkormányzatoktól és költségvet. szerveitől</t>
  </si>
  <si>
    <t>- Elkülönített állami pénzalaptól</t>
  </si>
  <si>
    <t>Beruházások</t>
  </si>
  <si>
    <t>Felhalmozási célú támogatások államháztartáson belülről</t>
  </si>
  <si>
    <t>Felhalmozási kiadások</t>
  </si>
  <si>
    <t>Felhalmozási bevételek</t>
  </si>
  <si>
    <t>Összesen működési kiadások</t>
  </si>
  <si>
    <t>Összesen működési bevételek</t>
  </si>
  <si>
    <t>ÁHT-n belüli megelőlegezések visszafiz.</t>
  </si>
  <si>
    <t>ÁHT-n belüli megelőlegezések</t>
  </si>
  <si>
    <t>- Intézményfinanszírozás</t>
  </si>
  <si>
    <t>Intézményfinanszírozás</t>
  </si>
  <si>
    <t>- Előző évi maradvány igénybevétele</t>
  </si>
  <si>
    <t>Forgatási célú értékpapír vásárlás</t>
  </si>
  <si>
    <t>- Értékpapír értékesítés bevételei</t>
  </si>
  <si>
    <t>Likviditási célú hitel törlesztés</t>
  </si>
  <si>
    <t>- Likviditási célú hitel felvétel</t>
  </si>
  <si>
    <t>Működési célú finanszírozási kiadások</t>
  </si>
  <si>
    <t>Működési célú finanszírozási bevételek</t>
  </si>
  <si>
    <t>Működési célú átvett pénzeszköz</t>
  </si>
  <si>
    <t>Működési bevételek</t>
  </si>
  <si>
    <t>Működési tartalék</t>
  </si>
  <si>
    <t>Közhatalmi bevételek</t>
  </si>
  <si>
    <t>- Egyéb működési célú támogatás</t>
  </si>
  <si>
    <t>Előző évről származó visszafizetés</t>
  </si>
  <si>
    <t>- Fejezeti kezelésű előirányzatoktól</t>
  </si>
  <si>
    <t>Működési célú támogatás ÁHT-n kívülre</t>
  </si>
  <si>
    <t>- Központi költségvetési szervtől</t>
  </si>
  <si>
    <t>Működési célú támogatás ÁHT-n belülre</t>
  </si>
  <si>
    <t>Ellátottak pénzbeli juttatásai</t>
  </si>
  <si>
    <t>Dologi kiadások</t>
  </si>
  <si>
    <t>- Elkülönített állami pénzalapból átvett tám.</t>
  </si>
  <si>
    <t>Munkaadókat terhelő járulékok</t>
  </si>
  <si>
    <t>- Önkormányzat működési támogatása</t>
  </si>
  <si>
    <t>Személyi juttatások</t>
  </si>
  <si>
    <t>Működési célú támogatás ÁHT-n belülről</t>
  </si>
  <si>
    <t>Működési kiadások</t>
  </si>
  <si>
    <t>Napsugár Óvoda</t>
  </si>
  <si>
    <t>15. sz. melléklet az 1 /2018. (II.15.) 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</si>
</sst>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/>
    <xf numFmtId="3" fontId="2" fillId="2" borderId="3" xfId="0" applyNumberFormat="1" applyFont="1" applyFill="1" applyBorder="1"/>
    <xf numFmtId="0" fontId="2" fillId="2" borderId="4" xfId="0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0" fontId="1" fillId="0" borderId="0" xfId="0" applyFont="1" applyFill="1" applyBorder="1"/>
    <xf numFmtId="3" fontId="3" fillId="3" borderId="0" xfId="0" applyNumberFormat="1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3" fontId="5" fillId="4" borderId="7" xfId="0" applyNumberFormat="1" applyFont="1" applyFill="1" applyBorder="1"/>
    <xf numFmtId="0" fontId="5" fillId="4" borderId="7" xfId="0" applyFont="1" applyFill="1" applyBorder="1"/>
    <xf numFmtId="3" fontId="1" fillId="0" borderId="8" xfId="0" applyNumberFormat="1" applyFont="1" applyBorder="1"/>
    <xf numFmtId="0" fontId="1" fillId="0" borderId="8" xfId="0" applyFont="1" applyBorder="1"/>
    <xf numFmtId="3" fontId="1" fillId="0" borderId="9" xfId="0" applyNumberFormat="1" applyFont="1" applyFill="1" applyBorder="1"/>
    <xf numFmtId="0" fontId="6" fillId="0" borderId="10" xfId="0" applyFont="1" applyBorder="1"/>
    <xf numFmtId="0" fontId="1" fillId="0" borderId="11" xfId="0" applyFont="1" applyFill="1" applyBorder="1"/>
    <xf numFmtId="3" fontId="2" fillId="0" borderId="12" xfId="0" applyNumberFormat="1" applyFont="1" applyFill="1" applyBorder="1"/>
    <xf numFmtId="0" fontId="5" fillId="0" borderId="10" xfId="0" applyFont="1" applyBorder="1"/>
    <xf numFmtId="3" fontId="2" fillId="0" borderId="8" xfId="0" applyNumberFormat="1" applyFont="1" applyBorder="1"/>
    <xf numFmtId="0" fontId="2" fillId="0" borderId="11" xfId="0" applyFont="1" applyFill="1" applyBorder="1"/>
    <xf numFmtId="3" fontId="1" fillId="0" borderId="8" xfId="0" applyNumberFormat="1" applyFont="1" applyFill="1" applyBorder="1"/>
    <xf numFmtId="0" fontId="6" fillId="0" borderId="13" xfId="0" applyFont="1" applyBorder="1"/>
    <xf numFmtId="0" fontId="1" fillId="0" borderId="11" xfId="0" quotePrefix="1" applyFont="1" applyFill="1" applyBorder="1"/>
    <xf numFmtId="0" fontId="1" fillId="0" borderId="13" xfId="0" quotePrefix="1" applyFont="1" applyFill="1" applyBorder="1"/>
    <xf numFmtId="0" fontId="1" fillId="0" borderId="8" xfId="0" quotePrefix="1" applyFont="1" applyFill="1" applyBorder="1"/>
    <xf numFmtId="0" fontId="1" fillId="0" borderId="13" xfId="0" quotePrefix="1" applyFont="1" applyBorder="1"/>
    <xf numFmtId="0" fontId="1" fillId="0" borderId="8" xfId="0" quotePrefix="1" applyFont="1" applyBorder="1"/>
    <xf numFmtId="3" fontId="1" fillId="0" borderId="11" xfId="0" applyNumberFormat="1" applyFont="1" applyBorder="1"/>
    <xf numFmtId="0" fontId="1" fillId="0" borderId="11" xfId="0" applyFont="1" applyBorder="1"/>
    <xf numFmtId="3" fontId="2" fillId="0" borderId="14" xfId="0" applyNumberFormat="1" applyFont="1" applyBorder="1"/>
    <xf numFmtId="0" fontId="6" fillId="0" borderId="15" xfId="0" applyFont="1" applyBorder="1" applyAlignment="1">
      <alignment wrapText="1"/>
    </xf>
    <xf numFmtId="3" fontId="2" fillId="4" borderId="7" xfId="0" applyNumberFormat="1" applyFont="1" applyFill="1" applyBorder="1"/>
    <xf numFmtId="3" fontId="7" fillId="4" borderId="7" xfId="0" applyNumberFormat="1" applyFont="1" applyFill="1" applyBorder="1"/>
    <xf numFmtId="3" fontId="1" fillId="0" borderId="0" xfId="0" applyNumberFormat="1" applyFont="1" applyFill="1" applyBorder="1"/>
    <xf numFmtId="3" fontId="5" fillId="4" borderId="7" xfId="0" quotePrefix="1" applyNumberFormat="1" applyFont="1" applyFill="1" applyBorder="1"/>
    <xf numFmtId="10" fontId="1" fillId="0" borderId="0" xfId="0" applyNumberFormat="1" applyFont="1" applyBorder="1"/>
    <xf numFmtId="0" fontId="5" fillId="4" borderId="16" xfId="0" applyFont="1" applyFill="1" applyBorder="1"/>
    <xf numFmtId="3" fontId="1" fillId="0" borderId="12" xfId="0" applyNumberFormat="1" applyFont="1" applyFill="1" applyBorder="1"/>
    <xf numFmtId="3" fontId="1" fillId="0" borderId="12" xfId="0" quotePrefix="1" applyNumberFormat="1" applyFont="1" applyFill="1" applyBorder="1"/>
    <xf numFmtId="0" fontId="1" fillId="0" borderId="9" xfId="0" applyFont="1" applyBorder="1"/>
    <xf numFmtId="0" fontId="1" fillId="0" borderId="9" xfId="0" quotePrefix="1" applyFont="1" applyFill="1" applyBorder="1"/>
    <xf numFmtId="0" fontId="1" fillId="0" borderId="12" xfId="0" quotePrefix="1" applyFont="1" applyFill="1" applyBorder="1"/>
    <xf numFmtId="3" fontId="1" fillId="0" borderId="8" xfId="0" quotePrefix="1" applyNumberFormat="1" applyFont="1" applyFill="1" applyBorder="1"/>
    <xf numFmtId="3" fontId="2" fillId="2" borderId="8" xfId="0" applyNumberFormat="1" applyFont="1" applyFill="1" applyBorder="1"/>
    <xf numFmtId="3" fontId="5" fillId="2" borderId="8" xfId="0" applyNumberFormat="1" applyFont="1" applyFill="1" applyBorder="1"/>
    <xf numFmtId="0" fontId="5" fillId="2" borderId="8" xfId="0" applyFont="1" applyFill="1" applyBorder="1"/>
    <xf numFmtId="0" fontId="1" fillId="0" borderId="8" xfId="0" applyFont="1" applyFill="1" applyBorder="1"/>
    <xf numFmtId="0" fontId="8" fillId="0" borderId="8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" fillId="0" borderId="0" xfId="0" applyFont="1" applyBorder="1"/>
    <xf numFmtId="3" fontId="1" fillId="0" borderId="11" xfId="0" applyNumberFormat="1" applyFont="1" applyFill="1" applyBorder="1"/>
    <xf numFmtId="3" fontId="2" fillId="2" borderId="14" xfId="0" applyNumberFormat="1" applyFont="1" applyFill="1" applyBorder="1"/>
    <xf numFmtId="0" fontId="2" fillId="2" borderId="14" xfId="0" applyFont="1" applyFill="1" applyBorder="1"/>
    <xf numFmtId="0" fontId="9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0" fontId="11" fillId="0" borderId="0" xfId="0" applyFont="1" applyBorder="1"/>
    <xf numFmtId="0" fontId="10" fillId="4" borderId="19" xfId="0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 applyBorder="1"/>
    <xf numFmtId="0" fontId="5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A3" sqref="A3"/>
    </sheetView>
  </sheetViews>
  <sheetFormatPr defaultColWidth="9.140625" defaultRowHeight="15"/>
  <cols>
    <col min="1" max="1" width="49.28515625" style="1" bestFit="1" customWidth="1"/>
    <col min="2" max="2" width="11.28515625" style="1" bestFit="1" customWidth="1"/>
    <col min="3" max="3" width="9.140625" style="1"/>
    <col min="4" max="4" width="46.140625" style="1" customWidth="1"/>
    <col min="5" max="5" width="11.28515625" style="1" bestFit="1" customWidth="1"/>
    <col min="6" max="16384" width="9.140625" style="1"/>
  </cols>
  <sheetData>
    <row r="1" spans="1:7">
      <c r="A1" s="66" t="s">
        <v>62</v>
      </c>
    </row>
    <row r="3" spans="1:7" ht="15.75">
      <c r="A3" s="65" t="s">
        <v>61</v>
      </c>
    </row>
    <row r="4" spans="1:7" ht="15.75" thickBot="1">
      <c r="A4" s="11"/>
      <c r="B4" s="11"/>
      <c r="C4" s="11"/>
      <c r="D4" s="11"/>
      <c r="E4" s="11"/>
    </row>
    <row r="5" spans="1:7" ht="15.75" thickBot="1">
      <c r="A5" s="64" t="s">
        <v>44</v>
      </c>
      <c r="B5" s="61"/>
      <c r="C5" s="63"/>
      <c r="D5" s="62" t="s">
        <v>60</v>
      </c>
      <c r="E5" s="61"/>
    </row>
    <row r="6" spans="1:7">
      <c r="A6" s="60" t="s">
        <v>44</v>
      </c>
      <c r="B6" s="59">
        <f>B7+B15+B16+B17</f>
        <v>11884100</v>
      </c>
      <c r="C6" s="43"/>
      <c r="D6" s="60" t="s">
        <v>60</v>
      </c>
      <c r="E6" s="59">
        <f>SUM(E7:E15)</f>
        <v>78889939</v>
      </c>
    </row>
    <row r="7" spans="1:7">
      <c r="A7" s="20" t="s">
        <v>59</v>
      </c>
      <c r="B7" s="28"/>
      <c r="C7" s="57"/>
      <c r="D7" s="56" t="s">
        <v>58</v>
      </c>
      <c r="E7" s="58">
        <v>49694681</v>
      </c>
    </row>
    <row r="8" spans="1:7">
      <c r="A8" s="34" t="s">
        <v>57</v>
      </c>
      <c r="B8" s="28"/>
      <c r="C8" s="57"/>
      <c r="D8" s="56" t="s">
        <v>56</v>
      </c>
      <c r="E8" s="28">
        <v>9756880</v>
      </c>
    </row>
    <row r="9" spans="1:7">
      <c r="A9" s="34" t="s">
        <v>55</v>
      </c>
      <c r="B9" s="28"/>
      <c r="C9" s="57"/>
      <c r="D9" s="56" t="s">
        <v>54</v>
      </c>
      <c r="E9" s="28">
        <v>19438378</v>
      </c>
    </row>
    <row r="10" spans="1:7">
      <c r="A10" s="32" t="s">
        <v>24</v>
      </c>
      <c r="B10" s="28"/>
      <c r="C10" s="41"/>
      <c r="D10" s="55" t="s">
        <v>53</v>
      </c>
      <c r="E10" s="28"/>
      <c r="G10" s="67"/>
    </row>
    <row r="11" spans="1:7">
      <c r="A11" s="34" t="s">
        <v>22</v>
      </c>
      <c r="B11" s="28"/>
      <c r="C11" s="41"/>
      <c r="D11" s="28" t="s">
        <v>52</v>
      </c>
      <c r="E11" s="28"/>
      <c r="G11" s="67"/>
    </row>
    <row r="12" spans="1:7">
      <c r="A12" s="32" t="s">
        <v>51</v>
      </c>
      <c r="B12" s="28"/>
      <c r="C12" s="41"/>
      <c r="D12" s="28" t="s">
        <v>50</v>
      </c>
      <c r="E12" s="28"/>
    </row>
    <row r="13" spans="1:7">
      <c r="A13" s="32" t="s">
        <v>49</v>
      </c>
      <c r="B13" s="28"/>
      <c r="C13" s="41"/>
      <c r="D13" s="28" t="s">
        <v>48</v>
      </c>
      <c r="E13" s="28"/>
    </row>
    <row r="14" spans="1:7">
      <c r="A14" s="32" t="s">
        <v>47</v>
      </c>
      <c r="B14" s="28"/>
      <c r="C14" s="41"/>
      <c r="D14" s="28"/>
      <c r="E14" s="28"/>
    </row>
    <row r="15" spans="1:7">
      <c r="A15" s="54" t="s">
        <v>46</v>
      </c>
      <c r="B15" s="28"/>
      <c r="C15" s="41"/>
      <c r="D15" s="28" t="s">
        <v>45</v>
      </c>
      <c r="E15" s="28"/>
    </row>
    <row r="16" spans="1:7">
      <c r="A16" s="54" t="s">
        <v>44</v>
      </c>
      <c r="B16" s="28">
        <v>11884100</v>
      </c>
      <c r="C16" s="41"/>
      <c r="D16" s="28"/>
      <c r="E16" s="28"/>
    </row>
    <row r="17" spans="1:5">
      <c r="A17" s="54" t="s">
        <v>43</v>
      </c>
      <c r="B17" s="28"/>
      <c r="C17" s="41"/>
      <c r="D17" s="28"/>
      <c r="E17" s="28"/>
    </row>
    <row r="18" spans="1:5">
      <c r="A18" s="53" t="s">
        <v>42</v>
      </c>
      <c r="B18" s="51">
        <f>SUM(B19:B23)</f>
        <v>67874691</v>
      </c>
      <c r="C18" s="41"/>
      <c r="D18" s="52" t="s">
        <v>41</v>
      </c>
      <c r="E18" s="51">
        <f>SUM(E19:E23)</f>
        <v>0</v>
      </c>
    </row>
    <row r="19" spans="1:5">
      <c r="A19" s="32" t="s">
        <v>40</v>
      </c>
      <c r="B19" s="28"/>
      <c r="C19" s="41"/>
      <c r="D19" s="50" t="s">
        <v>39</v>
      </c>
      <c r="E19" s="28"/>
    </row>
    <row r="20" spans="1:5">
      <c r="A20" s="32" t="s">
        <v>38</v>
      </c>
      <c r="B20" s="28"/>
      <c r="C20" s="41"/>
      <c r="D20" s="50" t="s">
        <v>37</v>
      </c>
      <c r="E20" s="28"/>
    </row>
    <row r="21" spans="1:5">
      <c r="A21" s="32" t="s">
        <v>36</v>
      </c>
      <c r="B21" s="28">
        <v>1120900</v>
      </c>
      <c r="C21" s="41"/>
      <c r="D21" s="50" t="s">
        <v>35</v>
      </c>
      <c r="E21" s="28"/>
    </row>
    <row r="22" spans="1:5">
      <c r="A22" s="49" t="s">
        <v>34</v>
      </c>
      <c r="B22" s="45">
        <v>66753791</v>
      </c>
      <c r="C22" s="41"/>
      <c r="D22" s="46"/>
      <c r="E22" s="45"/>
    </row>
    <row r="23" spans="1:5" ht="15.75" thickBot="1">
      <c r="A23" s="48" t="s">
        <v>33</v>
      </c>
      <c r="B23" s="47"/>
      <c r="D23" s="46" t="s">
        <v>32</v>
      </c>
      <c r="E23" s="45"/>
    </row>
    <row r="24" spans="1:5" ht="15.75" thickBot="1">
      <c r="A24" s="44" t="s">
        <v>31</v>
      </c>
      <c r="B24" s="17">
        <f>B6+B18</f>
        <v>79758791</v>
      </c>
      <c r="C24" s="43"/>
      <c r="D24" s="42" t="s">
        <v>30</v>
      </c>
      <c r="E24" s="17">
        <f>E18+E15+E12+E11+E10+E9+E8+E7</f>
        <v>78889939</v>
      </c>
    </row>
    <row r="25" spans="1:5" ht="15.75" thickBot="1">
      <c r="D25" s="41"/>
      <c r="E25" s="41"/>
    </row>
    <row r="26" spans="1:5" ht="15.75" thickBot="1">
      <c r="A26" s="18" t="s">
        <v>29</v>
      </c>
      <c r="B26" s="40">
        <f>B27+B33+B34+B36</f>
        <v>0</v>
      </c>
      <c r="D26" s="18" t="s">
        <v>28</v>
      </c>
      <c r="E26" s="39">
        <f>E27+E29+E31+E32</f>
        <v>868852</v>
      </c>
    </row>
    <row r="27" spans="1:5" ht="19.5" customHeight="1">
      <c r="A27" s="38" t="s">
        <v>27</v>
      </c>
      <c r="B27" s="37"/>
      <c r="D27" s="36" t="s">
        <v>26</v>
      </c>
      <c r="E27" s="35">
        <v>868852</v>
      </c>
    </row>
    <row r="28" spans="1:5">
      <c r="A28" s="33" t="s">
        <v>25</v>
      </c>
      <c r="B28" s="28"/>
      <c r="D28" s="34"/>
      <c r="E28" s="19"/>
    </row>
    <row r="29" spans="1:5">
      <c r="A29" s="31" t="s">
        <v>24</v>
      </c>
      <c r="B29" s="28"/>
      <c r="D29" s="32" t="s">
        <v>23</v>
      </c>
      <c r="E29" s="19">
        <v>0</v>
      </c>
    </row>
    <row r="30" spans="1:5">
      <c r="A30" s="33" t="s">
        <v>22</v>
      </c>
      <c r="B30" s="28"/>
      <c r="D30" s="32"/>
      <c r="E30" s="19"/>
    </row>
    <row r="31" spans="1:5">
      <c r="A31" s="31" t="s">
        <v>21</v>
      </c>
      <c r="B31" s="28"/>
      <c r="D31" s="32" t="s">
        <v>20</v>
      </c>
      <c r="E31" s="19"/>
    </row>
    <row r="32" spans="1:5">
      <c r="A32" s="31" t="s">
        <v>19</v>
      </c>
      <c r="B32" s="28"/>
      <c r="D32" s="32" t="s">
        <v>18</v>
      </c>
      <c r="E32" s="19"/>
    </row>
    <row r="33" spans="1:5">
      <c r="A33" s="31" t="s">
        <v>17</v>
      </c>
      <c r="B33" s="28"/>
      <c r="D33" s="30"/>
      <c r="E33" s="19"/>
    </row>
    <row r="34" spans="1:5">
      <c r="A34" s="29" t="s">
        <v>16</v>
      </c>
      <c r="B34" s="28"/>
      <c r="D34" s="27" t="s">
        <v>15</v>
      </c>
      <c r="E34" s="26">
        <f>E36</f>
        <v>0</v>
      </c>
    </row>
    <row r="35" spans="1:5">
      <c r="A35" s="25" t="s">
        <v>14</v>
      </c>
      <c r="B35" s="24">
        <f>B36</f>
        <v>0</v>
      </c>
      <c r="D35" s="23"/>
      <c r="E35" s="19"/>
    </row>
    <row r="36" spans="1:5" ht="15.75" thickBot="1">
      <c r="A36" s="22" t="s">
        <v>13</v>
      </c>
      <c r="B36" s="21"/>
      <c r="D36" s="20" t="s">
        <v>12</v>
      </c>
      <c r="E36" s="19"/>
    </row>
    <row r="37" spans="1:5" ht="15.75" thickBot="1">
      <c r="A37" s="18" t="s">
        <v>11</v>
      </c>
      <c r="B37" s="17">
        <f>B26</f>
        <v>0</v>
      </c>
      <c r="D37" s="18" t="s">
        <v>10</v>
      </c>
      <c r="E37" s="17">
        <f>E26+E34+E36</f>
        <v>868852</v>
      </c>
    </row>
    <row r="38" spans="1:5">
      <c r="A38" s="16"/>
      <c r="B38" s="15"/>
    </row>
    <row r="39" spans="1:5" ht="15.75">
      <c r="A39" s="13" t="s">
        <v>9</v>
      </c>
      <c r="B39" s="12">
        <f>B24+B37</f>
        <v>79758791</v>
      </c>
      <c r="C39" s="14"/>
      <c r="D39" s="13" t="s">
        <v>8</v>
      </c>
      <c r="E39" s="12">
        <f>E24+E37</f>
        <v>79758791</v>
      </c>
    </row>
    <row r="40" spans="1:5" ht="15.75" thickBot="1">
      <c r="A40" s="11"/>
      <c r="B40" s="11"/>
      <c r="C40" s="11"/>
      <c r="D40" s="11"/>
      <c r="E40" s="11"/>
    </row>
    <row r="41" spans="1:5">
      <c r="A41" s="10" t="s">
        <v>7</v>
      </c>
      <c r="B41" s="9">
        <f>B6</f>
        <v>11884100</v>
      </c>
      <c r="D41" s="10" t="s">
        <v>6</v>
      </c>
      <c r="E41" s="9">
        <f>E6</f>
        <v>78889939</v>
      </c>
    </row>
    <row r="42" spans="1:5">
      <c r="A42" s="5" t="s">
        <v>5</v>
      </c>
      <c r="B42" s="6">
        <f>B41-E41</f>
        <v>-67005839</v>
      </c>
      <c r="D42" s="5"/>
      <c r="E42" s="4"/>
    </row>
    <row r="43" spans="1:5">
      <c r="A43" s="8" t="s">
        <v>4</v>
      </c>
      <c r="B43" s="7">
        <f>B26</f>
        <v>0</v>
      </c>
      <c r="D43" s="8" t="s">
        <v>3</v>
      </c>
      <c r="E43" s="7">
        <f>E26</f>
        <v>868852</v>
      </c>
    </row>
    <row r="44" spans="1:5">
      <c r="A44" s="5" t="s">
        <v>2</v>
      </c>
      <c r="B44" s="6">
        <f>B43-E43</f>
        <v>-868852</v>
      </c>
      <c r="D44" s="5"/>
      <c r="E44" s="4"/>
    </row>
    <row r="45" spans="1:5" ht="15.75" thickBot="1">
      <c r="A45" s="3" t="s">
        <v>1</v>
      </c>
      <c r="B45" s="2">
        <f>B18+B35</f>
        <v>67874691</v>
      </c>
      <c r="D45" s="3" t="s">
        <v>0</v>
      </c>
      <c r="E45" s="2">
        <f>E18+E34</f>
        <v>0</v>
      </c>
    </row>
  </sheetData>
  <mergeCells count="1"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mérleg_15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2018-02-14T15:55:13Z</cp:lastPrinted>
  <dcterms:created xsi:type="dcterms:W3CDTF">2018-02-14T15:43:42Z</dcterms:created>
  <dcterms:modified xsi:type="dcterms:W3CDTF">2018-02-14T15:55:17Z</dcterms:modified>
</cp:coreProperties>
</file>