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20" windowHeight="52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<sst xmlns="http://schemas.openxmlformats.org/spreadsheetml/2006/main" count="112" uniqueCount="107">
  <si>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</si>
  <si>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</si>
  <si>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</si>
  <si>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</si>
  <si>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</si>
  <si>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</si>
  <si>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</si>
  <si>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</si>
  <si>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</si>
  <si>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</si>
  <si>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</si>
  <si>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</si>
  <si>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</si>
  <si>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</si>
  <si>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</si>
  <si>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</si>
  <si>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</si>
  <si>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</si>
  <si>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</si>
  <si>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</si>
  <si>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</si>
  <si>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</si>
  <si>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</si>
  <si>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Megnevezés</t>
  </si>
  <si>
    <t>Eredeti</t>
  </si>
  <si>
    <t>Módosított</t>
  </si>
  <si>
    <t>Teljesítés</t>
  </si>
  <si>
    <t>Előirányzat</t>
  </si>
  <si>
    <t>Személyi juttatások</t>
  </si>
  <si>
    <t>Munkaadót terhelő járulékok</t>
  </si>
  <si>
    <t>Dologi és egyéb folyó kiadások</t>
  </si>
  <si>
    <t>Felújítás</t>
  </si>
  <si>
    <t>Felhalmozási kiadások</t>
  </si>
  <si>
    <t>Finanszírozási kiadások összesen (09+10)</t>
  </si>
  <si>
    <t>Pénzforgalom nélküli kiadások</t>
  </si>
  <si>
    <t>Önkormányzatok sajátos működési bevételei</t>
  </si>
  <si>
    <t>Felhalmozási és tőke jellegű bevételek</t>
  </si>
  <si>
    <t>25.</t>
  </si>
  <si>
    <t>Finanszírozási bevételek összesen (23+24)</t>
  </si>
  <si>
    <t>26.</t>
  </si>
  <si>
    <t>27.</t>
  </si>
  <si>
    <t>Pénzforgalom nélküli bevételek</t>
  </si>
  <si>
    <t>28.</t>
  </si>
  <si>
    <t>29.</t>
  </si>
  <si>
    <t>30.</t>
  </si>
  <si>
    <t>31.</t>
  </si>
  <si>
    <t>32.</t>
  </si>
  <si>
    <t>Ezer forintban</t>
  </si>
  <si>
    <t>Áh-on kívülre végleges működési pe. átad.</t>
  </si>
  <si>
    <t>Ellátottak pénzbeli juttatásai</t>
  </si>
  <si>
    <t>Működési célú tám.értékű kiadások</t>
  </si>
  <si>
    <t>Felhalm. célú tám.értékű kiadások</t>
  </si>
  <si>
    <t>Áh-on kívülre végleges felhalm. pe. átad.</t>
  </si>
  <si>
    <t>Hosszú lejáratú kölcsönök nyújtása</t>
  </si>
  <si>
    <t>Rövid lejáratú kölcsönök nyújtása</t>
  </si>
  <si>
    <t>Tartós hitelviszonyt megtest. értékpap. kia.</t>
  </si>
  <si>
    <t>Forg.c. hitelviszonyt megtest. értékpap. kia.</t>
  </si>
  <si>
    <t>Műk.c. támogatásértékű bevétel</t>
  </si>
  <si>
    <t>Áh.kívülről végleges műk. pe. átvétel</t>
  </si>
  <si>
    <t>28-ból önkorm. sajátos felhalm-i és tőkebev-ei</t>
  </si>
  <si>
    <t>Felh..c. támogatásértékű bevétel</t>
  </si>
  <si>
    <t>Áh.kívülről végleges felh. pe. átvétel</t>
  </si>
  <si>
    <t>33.</t>
  </si>
  <si>
    <t>Támogatások, kiegészítések</t>
  </si>
  <si>
    <t>32-ból önkormányzatok költségvetési támogat.</t>
  </si>
  <si>
    <t>34.</t>
  </si>
  <si>
    <t>35.</t>
  </si>
  <si>
    <t>Hosszú lejáratú kölcsönök visszatérülése</t>
  </si>
  <si>
    <t>Rövid lejáratú kölcsönök visszatérülése</t>
  </si>
  <si>
    <t>36.</t>
  </si>
  <si>
    <t>37.</t>
  </si>
  <si>
    <t>38.</t>
  </si>
  <si>
    <t>Hosszú lejáratú hitelek felvétele</t>
  </si>
  <si>
    <t>Rövid lejáratú hitelek felvétele</t>
  </si>
  <si>
    <t>39.</t>
  </si>
  <si>
    <t>Tartós hitelviszonyt megtest. értékpap. bev.</t>
  </si>
  <si>
    <t>Forg.c hitelviszonyt megtest. értékpap. bev.</t>
  </si>
  <si>
    <t>41.</t>
  </si>
  <si>
    <t>42.</t>
  </si>
  <si>
    <t>Pénforgalmi bevételek (36+41)</t>
  </si>
  <si>
    <t>43.</t>
  </si>
  <si>
    <t>44.</t>
  </si>
  <si>
    <t>Továbbadási célú bevételek</t>
  </si>
  <si>
    <t>45.</t>
  </si>
  <si>
    <t>Kiegyenlítő, függő, átfutó bevételek</t>
  </si>
  <si>
    <t>Kiegyenlítő, függő, átfutó kiadások</t>
  </si>
  <si>
    <t>46.</t>
  </si>
  <si>
    <t>Bevételek összesen (42+…+45)</t>
  </si>
  <si>
    <t>47.</t>
  </si>
  <si>
    <t>48.</t>
  </si>
  <si>
    <t>49.</t>
  </si>
  <si>
    <t>Aktív és passzív pénzügyi műv.eredménye 45-22)</t>
  </si>
  <si>
    <t>Költségvetési pénzforgalmi kiadások összesen (01+…+12)</t>
  </si>
  <si>
    <t>Pénzforgalmi kiadások (13+18)</t>
  </si>
  <si>
    <t>Költségvetési pénzforgalmi bevételek összesen (24+…+28+30+31+31+34+35)</t>
  </si>
  <si>
    <t>24.</t>
  </si>
  <si>
    <t>Intézményi működési bevételek</t>
  </si>
  <si>
    <t>Mezőtúr Város Önkormányzata</t>
  </si>
  <si>
    <t>EGYSZERŰSÍTETT PÉNZFORGALMI JELENTÉSE</t>
  </si>
  <si>
    <t>Hosszú lejáratú hitelek</t>
  </si>
  <si>
    <t>Rövid lejáratú hitelek</t>
  </si>
  <si>
    <t>50.</t>
  </si>
  <si>
    <t xml:space="preserve"> -15-ből likvidhitelek kiadása</t>
  </si>
  <si>
    <t>Kiadások összesen (20+21+22)</t>
  </si>
  <si>
    <t xml:space="preserve"> - 38-ból likvid hitelek bevétele</t>
  </si>
  <si>
    <t>Pénzforgalmi költségvetési bevételek és kiadások különbsége (36-13)</t>
  </si>
  <si>
    <t>Finanszírozási műveletek eredménye (42-19)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</si>
</sst>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lef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57421875" style="0" customWidth="1"/>
    <col min="2" max="2" width="38.28125" style="0" customWidth="1"/>
    <col min="3" max="5" width="13.7109375" style="0" customWidth="1"/>
  </cols>
  <sheetData>
    <row r="1" ht="15.75">
      <c r="A1" s="1"/>
    </row>
    <row r="2" spans="1:6" ht="14.25">
      <c r="A2" s="44" t="s">
        <v>97</v>
      </c>
      <c r="B2" s="44"/>
      <c r="C2" s="44"/>
      <c r="D2" s="44"/>
      <c r="E2" s="44"/>
      <c r="F2" s="2"/>
    </row>
    <row r="3" spans="1:6" ht="14.25">
      <c r="A3" s="44" t="s">
        <v>98</v>
      </c>
      <c r="B3" s="44"/>
      <c r="C3" s="44"/>
      <c r="D3" s="44"/>
      <c r="E3" s="44"/>
      <c r="F3" s="2"/>
    </row>
    <row r="4" spans="1:6" ht="16.5" thickBot="1">
      <c r="A4" s="47" t="s">
        <v>47</v>
      </c>
      <c r="B4" s="47"/>
      <c r="C4" s="47"/>
      <c r="D4" s="47"/>
      <c r="E4" s="47"/>
      <c r="F4" s="2"/>
    </row>
    <row r="5" spans="1:6" ht="14.25">
      <c r="A5" s="48" t="s">
        <v>23</v>
      </c>
      <c r="B5" s="48"/>
      <c r="C5" s="31" t="s">
        <v>24</v>
      </c>
      <c r="D5" s="31" t="s">
        <v>25</v>
      </c>
      <c r="E5" s="48" t="s">
        <v>26</v>
      </c>
      <c r="F5" s="2"/>
    </row>
    <row r="6" spans="1:6" ht="15" thickBot="1">
      <c r="A6" s="49"/>
      <c r="B6" s="49"/>
      <c r="C6" s="50" t="s">
        <v>27</v>
      </c>
      <c r="D6" s="50"/>
      <c r="E6" s="49"/>
      <c r="F6" s="2"/>
    </row>
    <row r="7" spans="1:6" ht="19.5" customHeight="1">
      <c r="A7" s="9" t="s">
        <v>0</v>
      </c>
      <c r="B7" s="9" t="s">
        <v>28</v>
      </c>
      <c r="C7" s="10">
        <v>1039271</v>
      </c>
      <c r="D7" s="10">
        <v>1102336</v>
      </c>
      <c r="E7" s="10">
        <v>1091259</v>
      </c>
      <c r="F7" s="2"/>
    </row>
    <row r="8" spans="1:6" ht="19.5" customHeight="1">
      <c r="A8" s="13" t="s">
        <v>1</v>
      </c>
      <c r="B8" s="13" t="s">
        <v>29</v>
      </c>
      <c r="C8" s="14">
        <v>281859</v>
      </c>
      <c r="D8" s="14">
        <v>302481</v>
      </c>
      <c r="E8" s="14">
        <v>295507</v>
      </c>
      <c r="F8" s="2"/>
    </row>
    <row r="9" spans="1:6" ht="19.5" customHeight="1">
      <c r="A9" s="13" t="s">
        <v>2</v>
      </c>
      <c r="B9" s="13" t="s">
        <v>30</v>
      </c>
      <c r="C9" s="14">
        <v>729834</v>
      </c>
      <c r="D9" s="14">
        <v>937912</v>
      </c>
      <c r="E9" s="14">
        <v>870293</v>
      </c>
      <c r="F9" s="2"/>
    </row>
    <row r="10" spans="1:6" ht="19.5" customHeight="1">
      <c r="A10" s="13" t="s">
        <v>3</v>
      </c>
      <c r="B10" s="13" t="s">
        <v>50</v>
      </c>
      <c r="C10" s="14">
        <v>418486</v>
      </c>
      <c r="D10" s="14">
        <v>471144</v>
      </c>
      <c r="E10" s="14">
        <v>466641</v>
      </c>
      <c r="F10" s="2"/>
    </row>
    <row r="11" spans="1:6" ht="19.5" customHeight="1">
      <c r="A11" s="13" t="s">
        <v>4</v>
      </c>
      <c r="B11" s="13" t="s">
        <v>48</v>
      </c>
      <c r="C11" s="14">
        <v>325917</v>
      </c>
      <c r="D11" s="14">
        <v>391405</v>
      </c>
      <c r="E11" s="14">
        <v>391341</v>
      </c>
      <c r="F11" s="2"/>
    </row>
    <row r="12" spans="1:6" ht="19.5" customHeight="1">
      <c r="A12" s="13" t="s">
        <v>5</v>
      </c>
      <c r="B12" s="13" t="s">
        <v>49</v>
      </c>
      <c r="C12" s="14">
        <v>0</v>
      </c>
      <c r="D12" s="14">
        <v>9400</v>
      </c>
      <c r="E12" s="14">
        <v>8087</v>
      </c>
      <c r="F12" s="2"/>
    </row>
    <row r="13" spans="1:6" ht="19.5" customHeight="1">
      <c r="A13" s="13" t="s">
        <v>6</v>
      </c>
      <c r="B13" s="13" t="s">
        <v>31</v>
      </c>
      <c r="C13" s="14">
        <v>337982</v>
      </c>
      <c r="D13" s="14">
        <v>319731</v>
      </c>
      <c r="E13" s="14">
        <v>284525</v>
      </c>
      <c r="F13" s="2"/>
    </row>
    <row r="14" spans="1:6" ht="19.5" customHeight="1">
      <c r="A14" s="13" t="s">
        <v>7</v>
      </c>
      <c r="B14" s="32" t="s">
        <v>32</v>
      </c>
      <c r="C14" s="33">
        <v>843490</v>
      </c>
      <c r="D14" s="33">
        <v>869739</v>
      </c>
      <c r="E14" s="33">
        <v>649496</v>
      </c>
      <c r="F14" s="2"/>
    </row>
    <row r="15" spans="1:6" ht="19.5" customHeight="1">
      <c r="A15" s="13" t="s">
        <v>8</v>
      </c>
      <c r="B15" s="13" t="s">
        <v>51</v>
      </c>
      <c r="C15" s="14">
        <v>52195</v>
      </c>
      <c r="D15" s="33">
        <v>41262</v>
      </c>
      <c r="E15" s="33">
        <v>41262</v>
      </c>
      <c r="F15" s="2"/>
    </row>
    <row r="16" spans="1:6" ht="19.5" customHeight="1">
      <c r="A16" s="13" t="s">
        <v>9</v>
      </c>
      <c r="B16" s="32" t="s">
        <v>52</v>
      </c>
      <c r="C16" s="33">
        <v>4550</v>
      </c>
      <c r="D16" s="33">
        <v>7025</v>
      </c>
      <c r="E16" s="33">
        <v>6685</v>
      </c>
      <c r="F16" s="2"/>
    </row>
    <row r="17" spans="1:6" ht="19.5" customHeight="1">
      <c r="A17" s="13" t="s">
        <v>10</v>
      </c>
      <c r="B17" s="32" t="s">
        <v>53</v>
      </c>
      <c r="C17" s="33">
        <v>0</v>
      </c>
      <c r="D17" s="33">
        <v>692</v>
      </c>
      <c r="E17" s="33">
        <v>99</v>
      </c>
      <c r="F17" s="2"/>
    </row>
    <row r="18" spans="1:6" ht="19.5" customHeight="1" thickBot="1">
      <c r="A18" s="13" t="s">
        <v>11</v>
      </c>
      <c r="B18" s="32" t="s">
        <v>54</v>
      </c>
      <c r="C18" s="33">
        <v>1000</v>
      </c>
      <c r="D18" s="33">
        <v>1380</v>
      </c>
      <c r="E18" s="33">
        <v>1381</v>
      </c>
      <c r="F18" s="2"/>
    </row>
    <row r="19" spans="1:6" ht="19.5" customHeight="1">
      <c r="A19" s="51" t="s">
        <v>12</v>
      </c>
      <c r="B19" s="51" t="s">
        <v>92</v>
      </c>
      <c r="C19" s="53">
        <f>SUM(C7:C18)</f>
        <v>4034584</v>
      </c>
      <c r="D19" s="53">
        <f>SUM(D7:D18)</f>
        <v>4454507</v>
      </c>
      <c r="E19" s="53">
        <f>SUM(E7:E18)</f>
        <v>4106576</v>
      </c>
      <c r="F19" s="2"/>
    </row>
    <row r="20" spans="1:6" ht="19.5" customHeight="1" thickBot="1">
      <c r="A20" s="52"/>
      <c r="B20" s="52"/>
      <c r="C20" s="54"/>
      <c r="D20" s="54"/>
      <c r="E20" s="54"/>
      <c r="F20" s="2"/>
    </row>
    <row r="21" spans="1:6" ht="19.5" customHeight="1">
      <c r="A21" s="20" t="s">
        <v>13</v>
      </c>
      <c r="B21" s="20" t="s">
        <v>99</v>
      </c>
      <c r="C21" s="21">
        <v>22461</v>
      </c>
      <c r="D21" s="21">
        <v>22461</v>
      </c>
      <c r="E21" s="21">
        <v>21960</v>
      </c>
      <c r="F21" s="2"/>
    </row>
    <row r="22" spans="1:6" ht="19.5" customHeight="1">
      <c r="A22" s="13" t="s">
        <v>14</v>
      </c>
      <c r="B22" s="32" t="s">
        <v>100</v>
      </c>
      <c r="C22" s="14">
        <v>226212</v>
      </c>
      <c r="D22" s="14">
        <v>226212</v>
      </c>
      <c r="E22" s="14"/>
      <c r="F22" s="2"/>
    </row>
    <row r="23" spans="1:6" ht="19.5" customHeight="1">
      <c r="A23" s="13" t="s">
        <v>15</v>
      </c>
      <c r="B23" s="13" t="s">
        <v>102</v>
      </c>
      <c r="C23" s="14"/>
      <c r="D23" s="14"/>
      <c r="E23" s="14"/>
      <c r="F23" s="2"/>
    </row>
    <row r="24" spans="1:6" ht="19.5" customHeight="1">
      <c r="A24" s="13" t="s">
        <v>16</v>
      </c>
      <c r="B24" s="11" t="s">
        <v>55</v>
      </c>
      <c r="C24" s="17">
        <v>0</v>
      </c>
      <c r="D24" s="14">
        <v>15465</v>
      </c>
      <c r="E24" s="14">
        <v>15465</v>
      </c>
      <c r="F24" s="2"/>
    </row>
    <row r="25" spans="1:6" ht="19.5" customHeight="1" thickBot="1">
      <c r="A25" s="18" t="s">
        <v>17</v>
      </c>
      <c r="B25" s="32" t="s">
        <v>56</v>
      </c>
      <c r="C25" s="34"/>
      <c r="D25" s="34"/>
      <c r="E25" s="34"/>
      <c r="F25" s="2"/>
    </row>
    <row r="26" spans="1:6" ht="19.5" customHeight="1" thickBot="1">
      <c r="A26" s="37" t="s">
        <v>18</v>
      </c>
      <c r="B26" s="37" t="s">
        <v>33</v>
      </c>
      <c r="C26" s="38">
        <f>SUM(C21:C25)</f>
        <v>248673</v>
      </c>
      <c r="D26" s="38">
        <f>SUM(D21:D25)</f>
        <v>264138</v>
      </c>
      <c r="E26" s="38">
        <f>SUM(E21:E25)</f>
        <v>37425</v>
      </c>
      <c r="F26" s="2"/>
    </row>
    <row r="27" spans="1:6" ht="19.5" customHeight="1" thickBot="1">
      <c r="A27" s="39" t="s">
        <v>19</v>
      </c>
      <c r="B27" s="40" t="s">
        <v>93</v>
      </c>
      <c r="C27" s="41">
        <f>SUM(C26,C19)</f>
        <v>4283257</v>
      </c>
      <c r="D27" s="41">
        <f>SUM(D26,D19)</f>
        <v>4718645</v>
      </c>
      <c r="E27" s="41">
        <f>SUM(E26,E19)</f>
        <v>4144001</v>
      </c>
      <c r="F27" s="2"/>
    </row>
    <row r="28" spans="1:6" ht="19.5" customHeight="1">
      <c r="A28" s="9" t="s">
        <v>20</v>
      </c>
      <c r="B28" s="9" t="s">
        <v>34</v>
      </c>
      <c r="C28" s="10">
        <v>1025601</v>
      </c>
      <c r="D28" s="35">
        <v>969368</v>
      </c>
      <c r="E28" s="35">
        <v>395</v>
      </c>
      <c r="F28" s="2"/>
    </row>
    <row r="29" spans="1:6" ht="19.5" customHeight="1" thickBot="1">
      <c r="A29" s="18" t="s">
        <v>21</v>
      </c>
      <c r="B29" s="18" t="s">
        <v>85</v>
      </c>
      <c r="C29" s="36"/>
      <c r="D29" s="36"/>
      <c r="E29" s="19">
        <v>19428</v>
      </c>
      <c r="F29" s="2"/>
    </row>
    <row r="30" spans="1:6" ht="19.5" customHeight="1" thickBot="1">
      <c r="A30" s="39" t="s">
        <v>22</v>
      </c>
      <c r="B30" s="39" t="s">
        <v>103</v>
      </c>
      <c r="C30" s="42">
        <f>SUM(C28:C29,C27)</f>
        <v>5308858</v>
      </c>
      <c r="D30" s="42">
        <f>SUM(D28:D29,D27)</f>
        <v>5688013</v>
      </c>
      <c r="E30" s="42">
        <f>SUM(E28:E29,E27)</f>
        <v>4163824</v>
      </c>
      <c r="F30" s="2"/>
    </row>
    <row r="31" spans="1:6" ht="18" customHeight="1">
      <c r="A31" s="3"/>
      <c r="B31" s="4"/>
      <c r="C31" s="5"/>
      <c r="D31" s="5"/>
      <c r="E31" s="5"/>
      <c r="F31" s="2"/>
    </row>
    <row r="32" spans="1:6" ht="85.5" customHeight="1" thickBot="1">
      <c r="A32" s="6"/>
      <c r="B32" s="7"/>
      <c r="C32" s="8"/>
      <c r="D32" s="8"/>
      <c r="E32" s="8"/>
      <c r="F32" s="2"/>
    </row>
    <row r="33" spans="1:6" ht="18" customHeight="1" thickBot="1">
      <c r="A33" s="45" t="s">
        <v>23</v>
      </c>
      <c r="B33" s="46"/>
      <c r="C33" s="43" t="s">
        <v>24</v>
      </c>
      <c r="D33" s="43" t="s">
        <v>25</v>
      </c>
      <c r="E33" s="55" t="s">
        <v>26</v>
      </c>
      <c r="F33" s="2"/>
    </row>
    <row r="34" spans="1:6" ht="18" customHeight="1" thickBot="1">
      <c r="A34" s="45"/>
      <c r="B34" s="46"/>
      <c r="C34" s="56" t="s">
        <v>27</v>
      </c>
      <c r="D34" s="56"/>
      <c r="E34" s="55"/>
      <c r="F34" s="2"/>
    </row>
    <row r="35" spans="1:6" ht="18" customHeight="1">
      <c r="A35" s="9" t="s">
        <v>95</v>
      </c>
      <c r="B35" s="9" t="s">
        <v>96</v>
      </c>
      <c r="C35" s="10">
        <v>115338</v>
      </c>
      <c r="D35" s="10">
        <v>284747</v>
      </c>
      <c r="E35" s="10">
        <v>254038</v>
      </c>
      <c r="F35" s="2"/>
    </row>
    <row r="36" spans="1:6" ht="19.5" customHeight="1">
      <c r="A36" s="11" t="s">
        <v>37</v>
      </c>
      <c r="B36" s="11" t="s">
        <v>35</v>
      </c>
      <c r="C36" s="12">
        <v>1134472</v>
      </c>
      <c r="D36" s="12">
        <v>1128453</v>
      </c>
      <c r="E36" s="12">
        <v>1128507</v>
      </c>
      <c r="F36" s="2"/>
    </row>
    <row r="37" spans="1:6" ht="19.5" customHeight="1">
      <c r="A37" s="13" t="s">
        <v>39</v>
      </c>
      <c r="B37" s="13" t="s">
        <v>57</v>
      </c>
      <c r="C37" s="14">
        <v>43666</v>
      </c>
      <c r="D37" s="14">
        <v>123905</v>
      </c>
      <c r="E37" s="14">
        <v>117840</v>
      </c>
      <c r="F37" s="2"/>
    </row>
    <row r="38" spans="1:6" ht="19.5" customHeight="1">
      <c r="A38" s="13" t="s">
        <v>40</v>
      </c>
      <c r="B38" s="13" t="s">
        <v>58</v>
      </c>
      <c r="C38" s="14">
        <v>3700</v>
      </c>
      <c r="D38" s="14">
        <v>7623</v>
      </c>
      <c r="E38" s="14">
        <v>3925</v>
      </c>
      <c r="F38" s="2"/>
    </row>
    <row r="39" spans="1:6" ht="19.5" customHeight="1">
      <c r="A39" s="13" t="s">
        <v>42</v>
      </c>
      <c r="B39" s="13" t="s">
        <v>36</v>
      </c>
      <c r="C39" s="14">
        <v>101080</v>
      </c>
      <c r="D39" s="14">
        <v>149627</v>
      </c>
      <c r="E39" s="14">
        <v>116985</v>
      </c>
      <c r="F39" s="2"/>
    </row>
    <row r="40" spans="1:6" ht="19.5" customHeight="1">
      <c r="A40" s="13" t="s">
        <v>43</v>
      </c>
      <c r="B40" s="13" t="s">
        <v>59</v>
      </c>
      <c r="C40" s="15">
        <v>0</v>
      </c>
      <c r="D40" s="14">
        <v>0</v>
      </c>
      <c r="E40" s="14">
        <v>3846</v>
      </c>
      <c r="F40" s="2"/>
    </row>
    <row r="41" spans="1:6" ht="19.5" customHeight="1">
      <c r="A41" s="13" t="s">
        <v>44</v>
      </c>
      <c r="B41" s="13" t="s">
        <v>60</v>
      </c>
      <c r="C41" s="15">
        <v>912952</v>
      </c>
      <c r="D41" s="14">
        <v>461555</v>
      </c>
      <c r="E41" s="14">
        <v>375085</v>
      </c>
      <c r="F41" s="2"/>
    </row>
    <row r="42" spans="1:6" ht="19.5" customHeight="1">
      <c r="A42" s="13" t="s">
        <v>45</v>
      </c>
      <c r="B42" s="13" t="s">
        <v>61</v>
      </c>
      <c r="C42" s="15">
        <v>15000</v>
      </c>
      <c r="D42" s="14">
        <v>24901</v>
      </c>
      <c r="E42" s="14">
        <v>29553</v>
      </c>
      <c r="F42" s="2"/>
    </row>
    <row r="43" spans="1:6" ht="19.5" customHeight="1">
      <c r="A43" s="13" t="s">
        <v>46</v>
      </c>
      <c r="B43" s="13" t="s">
        <v>63</v>
      </c>
      <c r="C43" s="14">
        <v>1289633</v>
      </c>
      <c r="D43" s="14">
        <v>1839494</v>
      </c>
      <c r="E43" s="14">
        <v>1839229</v>
      </c>
      <c r="F43" s="2"/>
    </row>
    <row r="44" spans="1:6" ht="19.5" customHeight="1">
      <c r="A44" s="13" t="s">
        <v>62</v>
      </c>
      <c r="B44" s="13" t="s">
        <v>64</v>
      </c>
      <c r="C44" s="14">
        <v>1289633</v>
      </c>
      <c r="D44" s="14">
        <v>1839494</v>
      </c>
      <c r="E44" s="14">
        <v>1829229</v>
      </c>
      <c r="F44" s="2"/>
    </row>
    <row r="45" spans="1:6" ht="19.5" customHeight="1">
      <c r="A45" s="13" t="s">
        <v>65</v>
      </c>
      <c r="B45" s="16" t="s">
        <v>67</v>
      </c>
      <c r="C45" s="17">
        <v>7000</v>
      </c>
      <c r="D45" s="17">
        <v>7692</v>
      </c>
      <c r="E45" s="17">
        <v>1305</v>
      </c>
      <c r="F45" s="2"/>
    </row>
    <row r="46" spans="1:6" ht="19.5" customHeight="1" thickBot="1">
      <c r="A46" s="13" t="s">
        <v>66</v>
      </c>
      <c r="B46" s="18" t="s">
        <v>68</v>
      </c>
      <c r="C46" s="19">
        <v>1000</v>
      </c>
      <c r="D46" s="19">
        <v>1000</v>
      </c>
      <c r="E46" s="19">
        <v>959</v>
      </c>
      <c r="F46" s="2"/>
    </row>
    <row r="47" spans="1:6" ht="19.5" customHeight="1">
      <c r="A47" s="51" t="s">
        <v>69</v>
      </c>
      <c r="B47" s="51" t="s">
        <v>94</v>
      </c>
      <c r="C47" s="53">
        <f>SUM(C34:C39,C41:C43,C45:C46)</f>
        <v>3623841</v>
      </c>
      <c r="D47" s="53">
        <f>SUM(D34:D39,D41:D43,D45:D46)</f>
        <v>4028997</v>
      </c>
      <c r="E47" s="53">
        <v>3867426</v>
      </c>
      <c r="F47" s="2"/>
    </row>
    <row r="48" spans="1:6" ht="27" customHeight="1" thickBot="1">
      <c r="A48" s="52"/>
      <c r="B48" s="52"/>
      <c r="C48" s="54"/>
      <c r="D48" s="54"/>
      <c r="E48" s="54"/>
      <c r="F48" s="2"/>
    </row>
    <row r="49" spans="1:6" ht="19.5" customHeight="1">
      <c r="A49" s="20" t="s">
        <v>70</v>
      </c>
      <c r="B49" s="20" t="s">
        <v>72</v>
      </c>
      <c r="C49" s="21">
        <v>154917</v>
      </c>
      <c r="D49" s="21">
        <v>154917</v>
      </c>
      <c r="E49" s="21">
        <v>44128</v>
      </c>
      <c r="F49" s="2"/>
    </row>
    <row r="50" spans="1:6" ht="19.5" customHeight="1">
      <c r="A50" s="13" t="s">
        <v>71</v>
      </c>
      <c r="B50" s="13" t="s">
        <v>73</v>
      </c>
      <c r="C50" s="15">
        <v>429822</v>
      </c>
      <c r="D50" s="14">
        <v>362727</v>
      </c>
      <c r="E50" s="14">
        <v>105952</v>
      </c>
      <c r="F50" s="2"/>
    </row>
    <row r="51" spans="1:6" ht="19.5" customHeight="1">
      <c r="A51" s="13" t="s">
        <v>74</v>
      </c>
      <c r="B51" s="13" t="s">
        <v>104</v>
      </c>
      <c r="C51" s="15"/>
      <c r="D51" s="14"/>
      <c r="E51" s="14"/>
      <c r="F51" s="2"/>
    </row>
    <row r="52" spans="1:6" ht="19.5" customHeight="1">
      <c r="A52" s="13">
        <v>40</v>
      </c>
      <c r="B52" s="13" t="s">
        <v>75</v>
      </c>
      <c r="C52" s="14"/>
      <c r="D52" s="14"/>
      <c r="E52" s="14"/>
      <c r="F52" s="2"/>
    </row>
    <row r="53" spans="1:6" ht="19.5" customHeight="1" thickBot="1">
      <c r="A53" s="11" t="s">
        <v>77</v>
      </c>
      <c r="B53" s="22" t="s">
        <v>76</v>
      </c>
      <c r="C53" s="23"/>
      <c r="D53" s="24"/>
      <c r="E53" s="24"/>
      <c r="F53" s="2"/>
    </row>
    <row r="54" spans="1:6" ht="19.5" customHeight="1" thickBot="1">
      <c r="A54" s="40" t="s">
        <v>78</v>
      </c>
      <c r="B54" s="39" t="s">
        <v>38</v>
      </c>
      <c r="C54" s="41">
        <f>SUM(C49:C53)</f>
        <v>584739</v>
      </c>
      <c r="D54" s="41">
        <f>SUM(D49:D53)</f>
        <v>517644</v>
      </c>
      <c r="E54" s="41">
        <f>SUM(E49:E53)</f>
        <v>150080</v>
      </c>
      <c r="F54" s="2"/>
    </row>
    <row r="55" spans="1:6" ht="19.5" customHeight="1" thickBot="1">
      <c r="A55" s="37" t="s">
        <v>80</v>
      </c>
      <c r="B55" s="37" t="s">
        <v>79</v>
      </c>
      <c r="C55" s="38">
        <f>SUM(C54,C47)</f>
        <v>4208580</v>
      </c>
      <c r="D55" s="38">
        <f>SUM(D54,D47)</f>
        <v>4546641</v>
      </c>
      <c r="E55" s="38">
        <f>SUM(E54,E47)</f>
        <v>4017506</v>
      </c>
      <c r="F55" s="2"/>
    </row>
    <row r="56" spans="1:6" ht="19.5" customHeight="1">
      <c r="A56" s="11" t="s">
        <v>81</v>
      </c>
      <c r="B56" s="11" t="s">
        <v>41</v>
      </c>
      <c r="C56" s="12">
        <v>1100278</v>
      </c>
      <c r="D56" s="12">
        <v>1141372</v>
      </c>
      <c r="E56" s="12">
        <v>171555</v>
      </c>
      <c r="F56" s="2"/>
    </row>
    <row r="57" spans="1:6" ht="19.5" customHeight="1">
      <c r="A57" s="16" t="s">
        <v>83</v>
      </c>
      <c r="B57" s="13" t="s">
        <v>82</v>
      </c>
      <c r="C57" s="15"/>
      <c r="D57" s="15"/>
      <c r="E57" s="14"/>
      <c r="F57" s="2"/>
    </row>
    <row r="58" spans="1:6" ht="19.5" customHeight="1" thickBot="1">
      <c r="A58" s="18" t="s">
        <v>86</v>
      </c>
      <c r="B58" s="22" t="s">
        <v>84</v>
      </c>
      <c r="C58" s="23"/>
      <c r="D58" s="23"/>
      <c r="E58" s="24">
        <v>1905</v>
      </c>
      <c r="F58" s="2"/>
    </row>
    <row r="59" spans="1:6" ht="19.5" customHeight="1" thickBot="1">
      <c r="A59" s="25" t="s">
        <v>88</v>
      </c>
      <c r="B59" s="39" t="s">
        <v>87</v>
      </c>
      <c r="C59" s="42">
        <f>SUM(C55:C58)</f>
        <v>5308858</v>
      </c>
      <c r="D59" s="42">
        <f>SUM(D55:D58)</f>
        <v>5688013</v>
      </c>
      <c r="E59" s="42">
        <f>SUM(E55:E58)</f>
        <v>4190966</v>
      </c>
      <c r="F59" s="2"/>
    </row>
    <row r="60" spans="1:6" ht="30" customHeight="1">
      <c r="A60" s="26" t="s">
        <v>89</v>
      </c>
      <c r="B60" s="9" t="s">
        <v>105</v>
      </c>
      <c r="C60" s="27">
        <f>C47-C19</f>
        <v>-410743</v>
      </c>
      <c r="D60" s="27">
        <f>D47-D19</f>
        <v>-425510</v>
      </c>
      <c r="E60" s="27">
        <f>E47-E19</f>
        <v>-239150</v>
      </c>
      <c r="F60" s="2"/>
    </row>
    <row r="61" spans="1:6" ht="30" customHeight="1">
      <c r="A61" s="28" t="s">
        <v>90</v>
      </c>
      <c r="B61" s="28" t="s">
        <v>106</v>
      </c>
      <c r="C61" s="29">
        <f>SUM(C54-C26)</f>
        <v>336066</v>
      </c>
      <c r="D61" s="29">
        <f>SUM(D54-D26)</f>
        <v>253506</v>
      </c>
      <c r="E61" s="29">
        <f>SUM(E54-E26)</f>
        <v>112655</v>
      </c>
      <c r="F61" s="2"/>
    </row>
    <row r="62" spans="1:6" ht="30" customHeight="1" thickBot="1">
      <c r="A62" s="28" t="s">
        <v>101</v>
      </c>
      <c r="B62" s="18" t="s">
        <v>91</v>
      </c>
      <c r="C62" s="30">
        <f>SUM(C58,C29)</f>
        <v>0</v>
      </c>
      <c r="D62" s="30">
        <f>SUM(D58,D29)</f>
        <v>0</v>
      </c>
      <c r="E62" s="30">
        <f>E58-E29</f>
        <v>-17523</v>
      </c>
      <c r="F62" s="2"/>
    </row>
    <row r="63" ht="15.75">
      <c r="A63" s="1"/>
    </row>
    <row r="64" ht="15.75">
      <c r="A64" s="1"/>
    </row>
    <row r="65" ht="15.75">
      <c r="A65" s="1"/>
    </row>
  </sheetData>
  <sheetProtection/>
  <mergeCells count="19">
    <mergeCell ref="E33:E34"/>
    <mergeCell ref="C34:D34"/>
    <mergeCell ref="E19:E20"/>
    <mergeCell ref="E47:E48"/>
    <mergeCell ref="D19:D20"/>
    <mergeCell ref="A47:A48"/>
    <mergeCell ref="B47:B48"/>
    <mergeCell ref="C47:C48"/>
    <mergeCell ref="D47:D48"/>
    <mergeCell ref="A3:E3"/>
    <mergeCell ref="A33:B34"/>
    <mergeCell ref="A2:E2"/>
    <mergeCell ref="A4:E4"/>
    <mergeCell ref="A5:B6"/>
    <mergeCell ref="E5:E6"/>
    <mergeCell ref="C6:D6"/>
    <mergeCell ref="A19:A20"/>
    <mergeCell ref="B19:B20"/>
    <mergeCell ref="C19:C20"/>
  </mergeCells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Header>&amp;R&amp;"Times New Roman CE,Normál"&amp;9 9/b. melléklet a 30/2012. (V.11.)  önkormányzati rendelethez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eszabone</dc:creator>
  <cp:keywords/>
  <dc:description/>
  <cp:lastModifiedBy>mpeterfyne</cp:lastModifiedBy>
  <cp:lastPrinted>2012-05-09T13:48:59Z</cp:lastPrinted>
  <dcterms:created xsi:type="dcterms:W3CDTF">2006-04-11T08:32:43Z</dcterms:created>
  <dcterms:modified xsi:type="dcterms:W3CDTF">2012-05-09T13:49:01Z</dcterms:modified>
  <cp:category/>
  <cp:version/>
  <cp:contentType/>
  <cp:contentStatus/>
</cp:coreProperties>
</file>