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9300" activeTab="1"/>
  </bookViews>
  <sheets>
    <sheet name="03" sheetId="1" r:id="rId1"/>
    <sheet name="04" sheetId="2" r:id="rId2"/>
    <sheet name="06" sheetId="3" r:id="rId3"/>
  </sheets>
  <definedNames/>
  <calcPr fullCalcOnLoad="1"/>
</workbook>
</file>

<file path=xl/sharedStrings.xml><?xml version="1.0" encoding="utf-8"?>
<sst xmlns="http://schemas.openxmlformats.org/spreadsheetml/2006/main" count="141" uniqueCount="118">
  <si>
    <t>adatok ezer forintban</t>
  </si>
  <si>
    <t>II.</t>
  </si>
  <si>
    <t>1. Önkormányzatok költségvetési támogatása</t>
  </si>
  <si>
    <t>3.</t>
  </si>
  <si>
    <t>Megnevezés</t>
  </si>
  <si>
    <t>Személyi juttatások</t>
  </si>
  <si>
    <t>IV.</t>
  </si>
  <si>
    <t>VI.</t>
  </si>
  <si>
    <t>VIII.</t>
  </si>
  <si>
    <t>Egyéb felhalmozási kiadások</t>
  </si>
  <si>
    <t>Sor- szám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</si>
  <si>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</si>
  <si>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</si>
  <si>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</si>
  <si>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</si>
  <si>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</si>
  <si>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</si>
  <si>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</si>
  <si>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</si>
  <si>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</si>
  <si>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</si>
  <si>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</si>
  <si>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</si>
  <si>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</si>
  <si>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</si>
  <si>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</si>
  <si>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</si>
  <si>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</si>
  <si>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</si>
  <si>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</si>
  <si>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</si>
  <si>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</si>
  <si>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</si>
  <si>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</si>
  <si>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</si>
  <si>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</si>
  <si>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</si>
  <si>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</si>
  <si>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</si>
  <si>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</si>
  <si>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</si>
  <si>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</si>
  <si>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</si>
  <si>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</si>
  <si>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</si>
  <si>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</si>
  <si>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</si>
  <si>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</si>
  <si>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</si>
  <si>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</si>
  <si>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</si>
  <si>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</si>
  <si>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</si>
  <si>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</si>
  <si>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</si>
  <si>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</si>
  <si>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</si>
  <si>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</si>
  <si>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</si>
  <si>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</si>
  <si>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</si>
  <si>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</si>
  <si>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</si>
  <si>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</si>
  <si>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</si>
  <si>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</si>
  <si>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</si>
  <si>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</si>
  <si>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</si>
  <si>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</si>
  <si>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</si>
  <si>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</si>
  <si>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</si>
  <si>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</si>
  <si>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</si>
  <si>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</si>
  <si>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</si>
  <si>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</si>
  <si>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</si>
  <si>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</si>
  <si>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</si>
  <si>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</si>
  <si>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</si>
  <si>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</si>
  <si>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</si>
  <si>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</si>
  <si>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</si>
  <si>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</si>
  <si>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</si>
  <si>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</si>
  <si>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</si>
  <si>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</si>
  <si>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</si>
  <si>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</si>
  <si>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</si>
  <si>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</si>
  <si>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</si>
  <si>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</si>
  <si>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</si>
  <si>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</si>
  <si>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</si>
  <si>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</si>
  <si>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</si>
  <si>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Kiadások göngyölítve</t>
  </si>
  <si>
    <t>Pénzkészlet</t>
  </si>
  <si>
    <t xml:space="preserve">   2.1  Igazgatási szolgáltatási díjbevétel</t>
  </si>
  <si>
    <t>Működési bevételek</t>
  </si>
  <si>
    <t>Közhatalmi bevételek</t>
  </si>
  <si>
    <t>2014. évi előirányzat</t>
  </si>
  <si>
    <t>2014. évi módosított előirányzat</t>
  </si>
  <si>
    <t>2014. évi terv</t>
  </si>
  <si>
    <t xml:space="preserve">2014. évi módosított előirányzat </t>
  </si>
  <si>
    <t>Hitel visszafizetés</t>
  </si>
  <si>
    <t>Előirányzat módosítás</t>
  </si>
  <si>
    <t>2014. évi  előirányzat mód. 08.31-ig</t>
  </si>
  <si>
    <t xml:space="preserve">Előirányzat módosítás  </t>
  </si>
  <si>
    <t xml:space="preserve">2014. évi  módosított költségvetés </t>
  </si>
  <si>
    <t>Előirányzat módosítás   08.31-ig.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</si>
</sst>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&quot;öS&quot;\ #,##0;\-&quot;öS&quot;\ #,##0"/>
    <numFmt numFmtId="168" formatCode="&quot;öS&quot;\ #,##0;[Red]\-&quot;öS&quot;\ #,##0"/>
    <numFmt numFmtId="169" formatCode="&quot;öS&quot;\ #,##0.00;\-&quot;öS&quot;\ #,##0.00"/>
    <numFmt numFmtId="170" formatCode="&quot;öS&quot;\ #,##0.00;[Red]\-&quot;öS&quot;\ #,##0.00"/>
    <numFmt numFmtId="171" formatCode="_-&quot;öS&quot;\ * #,##0_-;\-&quot;öS&quot;\ * #,##0_-;_-&quot;öS&quot;\ * &quot;-&quot;_-;_-@_-"/>
    <numFmt numFmtId="172" formatCode="_-* #,##0_-;\-* #,##0_-;_-* &quot;-&quot;_-;_-@_-"/>
    <numFmt numFmtId="173" formatCode="_-&quot;öS&quot;\ * #,##0.00_-;\-&quot;öS&quot;\ * #,##0.00_-;_-&quot;öS&quot;\ * &quot;-&quot;??_-;_-@_-"/>
    <numFmt numFmtId="174" formatCode="_-* #,##0.00_-;\-* #,##0.00_-;_-* &quot;-&quot;??_-;_-@_-"/>
    <numFmt numFmtId="175" formatCode="#,##0.00\ &quot;Ft&quot;"/>
    <numFmt numFmtId="176" formatCode="#"/>
    <numFmt numFmtId="177" formatCode="[$-40E]yyyy\.\ mmmm\ d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9"/>
      <name val="Arial CE"/>
      <family val="2"/>
    </font>
    <font>
      <sz val="8"/>
      <name val="Calibri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36" fillId="38" borderId="1" applyNumberFormat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41" borderId="7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13" borderId="2" applyNumberFormat="0" applyAlignment="0" applyProtection="0"/>
    <xf numFmtId="0" fontId="1" fillId="42" borderId="12" applyNumberFormat="0" applyFont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13" applyNumberFormat="0" applyAlignment="0" applyProtection="0"/>
    <xf numFmtId="0" fontId="30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52" borderId="15" applyNumberFormat="0" applyFont="0" applyAlignment="0" applyProtection="0"/>
    <xf numFmtId="0" fontId="18" fillId="39" borderId="16" applyNumberFormat="0" applyAlignment="0" applyProtection="0"/>
    <xf numFmtId="0" fontId="47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53" borderId="0" applyNumberFormat="0" applyBorder="0" applyAlignment="0" applyProtection="0"/>
    <xf numFmtId="0" fontId="49" fillId="54" borderId="0" applyNumberFormat="0" applyBorder="0" applyAlignment="0" applyProtection="0"/>
    <xf numFmtId="0" fontId="50" fillId="50" borderId="1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3" fontId="22" fillId="0" borderId="19" xfId="99" applyNumberFormat="1" applyFont="1" applyFill="1" applyBorder="1" applyAlignment="1">
      <alignment horizontal="center" vertical="center" wrapText="1"/>
      <protection/>
    </xf>
    <xf numFmtId="3" fontId="22" fillId="0" borderId="20" xfId="99" applyNumberFormat="1" applyFont="1" applyFill="1" applyBorder="1" applyAlignment="1">
      <alignment horizontal="center" vertical="center" wrapText="1"/>
      <protection/>
    </xf>
    <xf numFmtId="0" fontId="2" fillId="0" borderId="0" xfId="99" applyFont="1" applyFill="1">
      <alignment/>
      <protection/>
    </xf>
    <xf numFmtId="3" fontId="22" fillId="0" borderId="21" xfId="99" applyNumberFormat="1" applyFont="1" applyFill="1" applyBorder="1" applyAlignment="1">
      <alignment horizontal="center" vertical="center" wrapText="1"/>
      <protection/>
    </xf>
    <xf numFmtId="3" fontId="22" fillId="0" borderId="21" xfId="99" applyNumberFormat="1" applyFont="1" applyFill="1" applyBorder="1" applyAlignment="1">
      <alignment vertical="center" wrapText="1"/>
      <protection/>
    </xf>
    <xf numFmtId="0" fontId="31" fillId="0" borderId="0" xfId="99" applyFont="1" applyFill="1">
      <alignment/>
      <protection/>
    </xf>
    <xf numFmtId="3" fontId="3" fillId="0" borderId="21" xfId="99" applyNumberFormat="1" applyFont="1" applyFill="1" applyBorder="1" applyAlignment="1">
      <alignment vertical="center" wrapText="1"/>
      <protection/>
    </xf>
    <xf numFmtId="3" fontId="3" fillId="0" borderId="21" xfId="99" applyNumberFormat="1" applyFont="1" applyFill="1" applyBorder="1" applyAlignment="1">
      <alignment horizontal="center" vertical="center" wrapText="1"/>
      <protection/>
    </xf>
    <xf numFmtId="3" fontId="22" fillId="10" borderId="21" xfId="99" applyNumberFormat="1" applyFont="1" applyFill="1" applyBorder="1" applyAlignment="1">
      <alignment horizontal="center" vertical="center" wrapText="1"/>
      <protection/>
    </xf>
    <xf numFmtId="3" fontId="22" fillId="10" borderId="21" xfId="99" applyNumberFormat="1" applyFont="1" applyFill="1" applyBorder="1" applyAlignment="1">
      <alignment vertical="center" wrapText="1"/>
      <protection/>
    </xf>
    <xf numFmtId="0" fontId="31" fillId="0" borderId="0" xfId="99" applyFont="1">
      <alignment/>
      <protection/>
    </xf>
    <xf numFmtId="0" fontId="2" fillId="0" borderId="0" xfId="99" applyFont="1">
      <alignment/>
      <protection/>
    </xf>
    <xf numFmtId="3" fontId="3" fillId="10" borderId="21" xfId="99" applyNumberFormat="1" applyFont="1" applyFill="1" applyBorder="1" applyAlignment="1">
      <alignment horizontal="center" vertical="center" wrapText="1"/>
      <protection/>
    </xf>
    <xf numFmtId="3" fontId="3" fillId="0" borderId="22" xfId="99" applyNumberFormat="1" applyFont="1" applyFill="1" applyBorder="1" applyAlignment="1">
      <alignment horizontal="center" vertical="center" wrapText="1"/>
      <protection/>
    </xf>
    <xf numFmtId="3" fontId="3" fillId="0" borderId="22" xfId="99" applyNumberFormat="1" applyFont="1" applyFill="1" applyBorder="1" applyAlignment="1">
      <alignment vertical="center" wrapText="1"/>
      <protection/>
    </xf>
    <xf numFmtId="3" fontId="2" fillId="0" borderId="0" xfId="99" applyNumberFormat="1" applyFont="1" applyAlignment="1">
      <alignment horizontal="center" vertical="center" wrapText="1"/>
      <protection/>
    </xf>
    <xf numFmtId="3" fontId="2" fillId="0" borderId="0" xfId="99" applyNumberFormat="1" applyFont="1" applyAlignment="1">
      <alignment vertical="center" wrapText="1"/>
      <protection/>
    </xf>
    <xf numFmtId="3" fontId="31" fillId="55" borderId="19" xfId="97" applyNumberFormat="1" applyFont="1" applyFill="1" applyBorder="1" applyAlignment="1">
      <alignment horizontal="center" vertical="center" wrapText="1"/>
      <protection/>
    </xf>
    <xf numFmtId="3" fontId="33" fillId="0" borderId="0" xfId="97" applyNumberFormat="1" applyFont="1" applyAlignment="1">
      <alignment vertical="center"/>
      <protection/>
    </xf>
    <xf numFmtId="3" fontId="31" fillId="0" borderId="21" xfId="97" applyNumberFormat="1" applyFont="1" applyFill="1" applyBorder="1" applyAlignment="1">
      <alignment horizontal="center" vertical="center" wrapText="1"/>
      <protection/>
    </xf>
    <xf numFmtId="3" fontId="22" fillId="0" borderId="21" xfId="97" applyNumberFormat="1" applyFont="1" applyFill="1" applyBorder="1" applyAlignment="1">
      <alignment vertical="center" wrapText="1"/>
      <protection/>
    </xf>
    <xf numFmtId="3" fontId="33" fillId="0" borderId="0" xfId="97" applyNumberFormat="1" applyFont="1" applyFill="1" applyAlignment="1">
      <alignment vertical="center"/>
      <protection/>
    </xf>
    <xf numFmtId="3" fontId="2" fillId="0" borderId="21" xfId="97" applyNumberFormat="1" applyFont="1" applyFill="1" applyBorder="1" applyAlignment="1">
      <alignment horizontal="center" vertical="center" wrapText="1"/>
      <protection/>
    </xf>
    <xf numFmtId="3" fontId="3" fillId="0" borderId="21" xfId="97" applyNumberFormat="1" applyFont="1" applyFill="1" applyBorder="1" applyAlignment="1">
      <alignment vertical="center" wrapText="1"/>
      <protection/>
    </xf>
    <xf numFmtId="3" fontId="2" fillId="0" borderId="0" xfId="97" applyNumberFormat="1" applyFont="1" applyFill="1" applyAlignment="1">
      <alignment vertical="center"/>
      <protection/>
    </xf>
    <xf numFmtId="3" fontId="2" fillId="0" borderId="21" xfId="97" applyNumberFormat="1" applyFont="1" applyBorder="1" applyAlignment="1">
      <alignment horizontal="center" vertical="center"/>
      <protection/>
    </xf>
    <xf numFmtId="3" fontId="3" fillId="0" borderId="21" xfId="97" applyNumberFormat="1" applyFont="1" applyBorder="1" applyAlignment="1">
      <alignment vertical="center" wrapText="1"/>
      <protection/>
    </xf>
    <xf numFmtId="3" fontId="3" fillId="0" borderId="21" xfId="97" applyNumberFormat="1" applyFont="1" applyBorder="1" applyAlignment="1">
      <alignment vertical="center"/>
      <protection/>
    </xf>
    <xf numFmtId="3" fontId="2" fillId="0" borderId="0" xfId="97" applyNumberFormat="1" applyFont="1" applyAlignment="1">
      <alignment vertical="center"/>
      <protection/>
    </xf>
    <xf numFmtId="3" fontId="3" fillId="0" borderId="21" xfId="97" applyNumberFormat="1" applyFont="1" applyFill="1" applyBorder="1" applyAlignment="1">
      <alignment vertical="center"/>
      <protection/>
    </xf>
    <xf numFmtId="3" fontId="22" fillId="0" borderId="21" xfId="97" applyNumberFormat="1" applyFont="1" applyBorder="1" applyAlignment="1">
      <alignment vertical="center"/>
      <protection/>
    </xf>
    <xf numFmtId="3" fontId="22" fillId="0" borderId="21" xfId="97" applyNumberFormat="1" applyFont="1" applyBorder="1" applyAlignment="1">
      <alignment vertical="center" wrapText="1"/>
      <protection/>
    </xf>
    <xf numFmtId="3" fontId="22" fillId="0" borderId="21" xfId="97" applyNumberFormat="1" applyFont="1" applyFill="1" applyBorder="1" applyAlignment="1">
      <alignment vertical="center"/>
      <protection/>
    </xf>
    <xf numFmtId="3" fontId="2" fillId="10" borderId="21" xfId="97" applyNumberFormat="1" applyFont="1" applyFill="1" applyBorder="1" applyAlignment="1">
      <alignment horizontal="center" vertical="center"/>
      <protection/>
    </xf>
    <xf numFmtId="3" fontId="3" fillId="10" borderId="21" xfId="97" applyNumberFormat="1" applyFont="1" applyFill="1" applyBorder="1" applyAlignment="1">
      <alignment vertical="center"/>
      <protection/>
    </xf>
    <xf numFmtId="3" fontId="22" fillId="10" borderId="21" xfId="97" applyNumberFormat="1" applyFont="1" applyFill="1" applyBorder="1" applyAlignment="1">
      <alignment vertical="center" wrapText="1"/>
      <protection/>
    </xf>
    <xf numFmtId="3" fontId="22" fillId="10" borderId="21" xfId="97" applyNumberFormat="1" applyFont="1" applyFill="1" applyBorder="1" applyAlignment="1">
      <alignment vertical="center"/>
      <protection/>
    </xf>
    <xf numFmtId="3" fontId="2" fillId="0" borderId="0" xfId="97" applyNumberFormat="1" applyFont="1" applyFill="1" applyBorder="1" applyAlignment="1">
      <alignment vertical="center"/>
      <protection/>
    </xf>
    <xf numFmtId="3" fontId="2" fillId="0" borderId="0" xfId="100" applyNumberFormat="1" applyFont="1" applyFill="1" applyAlignment="1">
      <alignment vertical="center"/>
      <protection/>
    </xf>
    <xf numFmtId="3" fontId="3" fillId="0" borderId="0" xfId="100" applyNumberFormat="1" applyFont="1" applyAlignment="1">
      <alignment vertical="center"/>
      <protection/>
    </xf>
    <xf numFmtId="3" fontId="3" fillId="0" borderId="0" xfId="100" applyNumberFormat="1" applyFont="1" applyFill="1" applyAlignment="1">
      <alignment vertical="center"/>
      <protection/>
    </xf>
    <xf numFmtId="3" fontId="2" fillId="0" borderId="0" xfId="100" applyNumberFormat="1" applyFont="1" applyAlignment="1">
      <alignment vertical="center"/>
      <protection/>
    </xf>
    <xf numFmtId="0" fontId="3" fillId="0" borderId="0" xfId="100" applyFont="1">
      <alignment/>
      <protection/>
    </xf>
    <xf numFmtId="0" fontId="2" fillId="0" borderId="0" xfId="100" applyFont="1">
      <alignment/>
      <protection/>
    </xf>
    <xf numFmtId="0" fontId="23" fillId="0" borderId="0" xfId="96">
      <alignment/>
      <protection/>
    </xf>
    <xf numFmtId="0" fontId="25" fillId="0" borderId="0" xfId="96" applyFont="1">
      <alignment/>
      <protection/>
    </xf>
    <xf numFmtId="0" fontId="26" fillId="0" borderId="19" xfId="96" applyFont="1" applyBorder="1" applyAlignment="1">
      <alignment horizontal="center" vertical="center"/>
      <protection/>
    </xf>
    <xf numFmtId="0" fontId="26" fillId="0" borderId="20" xfId="96" applyFont="1" applyBorder="1" applyAlignment="1">
      <alignment horizontal="center" vertical="center"/>
      <protection/>
    </xf>
    <xf numFmtId="0" fontId="26" fillId="0" borderId="23" xfId="96" applyFont="1" applyBorder="1" applyAlignment="1">
      <alignment horizontal="center" vertical="center"/>
      <protection/>
    </xf>
    <xf numFmtId="0" fontId="23" fillId="0" borderId="0" xfId="96" applyFont="1">
      <alignment/>
      <protection/>
    </xf>
    <xf numFmtId="3" fontId="23" fillId="0" borderId="21" xfId="96" applyNumberFormat="1" applyBorder="1" applyAlignment="1">
      <alignment vertical="center"/>
      <protection/>
    </xf>
    <xf numFmtId="3" fontId="23" fillId="0" borderId="21" xfId="96" applyNumberFormat="1" applyFont="1" applyBorder="1" applyAlignment="1">
      <alignment vertical="center"/>
      <protection/>
    </xf>
    <xf numFmtId="3" fontId="26" fillId="0" borderId="24" xfId="96" applyNumberFormat="1" applyFont="1" applyBorder="1" applyAlignment="1">
      <alignment vertical="center"/>
      <protection/>
    </xf>
    <xf numFmtId="3" fontId="23" fillId="0" borderId="0" xfId="96" applyNumberFormat="1">
      <alignment/>
      <protection/>
    </xf>
    <xf numFmtId="3" fontId="23" fillId="0" borderId="21" xfId="96" applyNumberFormat="1" applyBorder="1">
      <alignment/>
      <protection/>
    </xf>
    <xf numFmtId="3" fontId="23" fillId="0" borderId="21" xfId="96" applyNumberFormat="1" applyBorder="1" applyAlignment="1">
      <alignment horizontal="justify" vertical="justify" wrapText="1"/>
      <protection/>
    </xf>
    <xf numFmtId="3" fontId="23" fillId="0" borderId="21" xfId="96" applyNumberFormat="1" applyBorder="1" applyAlignment="1">
      <alignment horizontal="left" vertical="justify" wrapText="1"/>
      <protection/>
    </xf>
    <xf numFmtId="3" fontId="23" fillId="0" borderId="21" xfId="96" applyNumberFormat="1" applyBorder="1" applyAlignment="1">
      <alignment horizontal="justify" vertical="center" wrapText="1"/>
      <protection/>
    </xf>
    <xf numFmtId="3" fontId="26" fillId="0" borderId="21" xfId="96" applyNumberFormat="1" applyFont="1" applyBorder="1">
      <alignment/>
      <protection/>
    </xf>
    <xf numFmtId="3" fontId="34" fillId="0" borderId="21" xfId="96" applyNumberFormat="1" applyFont="1" applyBorder="1">
      <alignment/>
      <protection/>
    </xf>
    <xf numFmtId="3" fontId="34" fillId="0" borderId="0" xfId="96" applyNumberFormat="1" applyFont="1">
      <alignment/>
      <protection/>
    </xf>
    <xf numFmtId="0" fontId="34" fillId="0" borderId="0" xfId="96" applyFont="1">
      <alignment/>
      <protection/>
    </xf>
    <xf numFmtId="3" fontId="23" fillId="0" borderId="21" xfId="96" applyNumberFormat="1" applyBorder="1" applyAlignment="1">
      <alignment horizontal="justify" vertical="distributed" wrapText="1"/>
      <protection/>
    </xf>
    <xf numFmtId="3" fontId="34" fillId="0" borderId="21" xfId="96" applyNumberFormat="1" applyFont="1" applyBorder="1">
      <alignment/>
      <protection/>
    </xf>
    <xf numFmtId="3" fontId="23" fillId="0" borderId="21" xfId="96" applyNumberFormat="1" applyFont="1" applyBorder="1">
      <alignment/>
      <protection/>
    </xf>
    <xf numFmtId="3" fontId="2" fillId="0" borderId="21" xfId="96" applyNumberFormat="1" applyFont="1" applyBorder="1" applyAlignment="1">
      <alignment horizontal="left"/>
      <protection/>
    </xf>
    <xf numFmtId="3" fontId="34" fillId="0" borderId="19" xfId="96" applyNumberFormat="1" applyFont="1" applyBorder="1" applyAlignment="1">
      <alignment horizontal="center"/>
      <protection/>
    </xf>
    <xf numFmtId="3" fontId="34" fillId="0" borderId="20" xfId="96" applyNumberFormat="1" applyFont="1" applyBorder="1">
      <alignment/>
      <protection/>
    </xf>
    <xf numFmtId="3" fontId="34" fillId="0" borderId="23" xfId="96" applyNumberFormat="1" applyFont="1" applyBorder="1">
      <alignment/>
      <protection/>
    </xf>
    <xf numFmtId="3" fontId="23" fillId="0" borderId="0" xfId="96" applyNumberFormat="1" applyFont="1">
      <alignment/>
      <protection/>
    </xf>
    <xf numFmtId="3" fontId="26" fillId="0" borderId="19" xfId="96" applyNumberFormat="1" applyFont="1" applyBorder="1" applyAlignment="1">
      <alignment horizontal="center" vertical="center"/>
      <protection/>
    </xf>
    <xf numFmtId="3" fontId="26" fillId="0" borderId="20" xfId="96" applyNumberFormat="1" applyFont="1" applyBorder="1" applyAlignment="1">
      <alignment horizontal="center" vertical="center"/>
      <protection/>
    </xf>
    <xf numFmtId="3" fontId="26" fillId="0" borderId="23" xfId="96" applyNumberFormat="1" applyFont="1" applyBorder="1" applyAlignment="1">
      <alignment horizontal="center" vertical="center"/>
      <protection/>
    </xf>
    <xf numFmtId="3" fontId="2" fillId="0" borderId="21" xfId="96" applyNumberFormat="1" applyFont="1" applyBorder="1" applyAlignment="1">
      <alignment vertical="center" wrapText="1"/>
      <protection/>
    </xf>
    <xf numFmtId="3" fontId="23" fillId="0" borderId="21" xfId="96" applyNumberFormat="1" applyBorder="1" applyAlignment="1">
      <alignment vertical="center" wrapText="1"/>
      <protection/>
    </xf>
    <xf numFmtId="3" fontId="27" fillId="0" borderId="19" xfId="96" applyNumberFormat="1" applyFont="1" applyBorder="1">
      <alignment/>
      <protection/>
    </xf>
    <xf numFmtId="3" fontId="27" fillId="0" borderId="20" xfId="96" applyNumberFormat="1" applyFont="1" applyBorder="1">
      <alignment/>
      <protection/>
    </xf>
    <xf numFmtId="3" fontId="24" fillId="0" borderId="0" xfId="96" applyNumberFormat="1" applyFont="1">
      <alignment/>
      <protection/>
    </xf>
    <xf numFmtId="0" fontId="24" fillId="0" borderId="0" xfId="96" applyFont="1">
      <alignment/>
      <protection/>
    </xf>
    <xf numFmtId="3" fontId="22" fillId="56" borderId="20" xfId="97" applyNumberFormat="1" applyFont="1" applyFill="1" applyBorder="1" applyAlignment="1">
      <alignment vertical="center" wrapText="1"/>
      <protection/>
    </xf>
    <xf numFmtId="0" fontId="23" fillId="0" borderId="0" xfId="96" applyAlignment="1">
      <alignment horizontal="right"/>
      <protection/>
    </xf>
    <xf numFmtId="0" fontId="25" fillId="0" borderId="0" xfId="96" applyFont="1" applyAlignment="1">
      <alignment horizontal="center"/>
      <protection/>
    </xf>
    <xf numFmtId="0" fontId="23" fillId="0" borderId="0" xfId="96" applyAlignment="1">
      <alignment horizontal="center"/>
      <protection/>
    </xf>
    <xf numFmtId="0" fontId="25" fillId="0" borderId="0" xfId="96" applyFont="1" applyAlignment="1">
      <alignment horizontal="center"/>
      <protection/>
    </xf>
    <xf numFmtId="0" fontId="0" fillId="0" borderId="0" xfId="0" applyAlignment="1">
      <alignment horizontal="center"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3" xfId="94"/>
    <cellStyle name="Normál 4" xfId="95"/>
    <cellStyle name="Normál_06" xfId="96"/>
    <cellStyle name="Normál_ÖKIADELÖ" xfId="97"/>
    <cellStyle name="Normal_tanusitv" xfId="98"/>
    <cellStyle name="Normál_Xl0000021" xfId="99"/>
    <cellStyle name="Normál_Xl0000022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Százalék 2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I11" sqref="I11"/>
    </sheetView>
  </sheetViews>
  <sheetFormatPr defaultColWidth="8.00390625" defaultRowHeight="15"/>
  <cols>
    <col min="1" max="1" width="5.8515625" style="16" customWidth="1"/>
    <col min="2" max="2" width="39.421875" style="17" customWidth="1"/>
    <col min="3" max="3" width="11.8515625" style="17" customWidth="1"/>
    <col min="4" max="5" width="11.7109375" style="17" customWidth="1"/>
    <col min="6" max="6" width="11.57421875" style="17" customWidth="1"/>
    <col min="7" max="16384" width="8.00390625" style="12" customWidth="1"/>
  </cols>
  <sheetData>
    <row r="1" spans="1:6" s="3" customFormat="1" ht="56.25" customHeight="1" thickBot="1">
      <c r="A1" s="1" t="s">
        <v>10</v>
      </c>
      <c r="B1" s="2" t="s">
        <v>4</v>
      </c>
      <c r="C1" s="2" t="s">
        <v>108</v>
      </c>
      <c r="D1" s="2" t="s">
        <v>114</v>
      </c>
      <c r="E1" s="2" t="s">
        <v>115</v>
      </c>
      <c r="F1" s="2" t="s">
        <v>109</v>
      </c>
    </row>
    <row r="2" spans="1:6" s="6" customFormat="1" ht="14.25" customHeight="1">
      <c r="A2" s="4"/>
      <c r="B2" s="5" t="s">
        <v>11</v>
      </c>
      <c r="C2" s="5"/>
      <c r="D2" s="5"/>
      <c r="E2" s="5"/>
      <c r="F2" s="5"/>
    </row>
    <row r="3" spans="1:6" s="3" customFormat="1" ht="14.25" customHeight="1">
      <c r="A3" s="4" t="s">
        <v>12</v>
      </c>
      <c r="B3" s="5" t="s">
        <v>13</v>
      </c>
      <c r="C3" s="5"/>
      <c r="D3" s="7"/>
      <c r="E3" s="7"/>
      <c r="F3" s="7"/>
    </row>
    <row r="4" spans="1:6" s="3" customFormat="1" ht="14.25" customHeight="1">
      <c r="A4" s="8"/>
      <c r="B4" s="7" t="s">
        <v>14</v>
      </c>
      <c r="C4" s="7">
        <v>30</v>
      </c>
      <c r="D4" s="7">
        <v>3582</v>
      </c>
      <c r="E4" s="7">
        <v>800</v>
      </c>
      <c r="F4" s="7">
        <v>4382</v>
      </c>
    </row>
    <row r="5" spans="1:6" s="3" customFormat="1" ht="14.25" customHeight="1">
      <c r="A5" s="8"/>
      <c r="B5" s="7" t="s">
        <v>15</v>
      </c>
      <c r="C5" s="7">
        <v>6911</v>
      </c>
      <c r="D5" s="7">
        <f>SUM(D6:D9)</f>
        <v>6911</v>
      </c>
      <c r="E5" s="7">
        <f>SUM(E6:E9)</f>
        <v>1500</v>
      </c>
      <c r="F5" s="7">
        <f>SUM(F6:F9)</f>
        <v>8411</v>
      </c>
    </row>
    <row r="6" spans="1:6" s="3" customFormat="1" ht="14.25" customHeight="1">
      <c r="A6" s="8"/>
      <c r="B6" s="7" t="s">
        <v>105</v>
      </c>
      <c r="C6" s="7">
        <v>11</v>
      </c>
      <c r="D6" s="7">
        <v>11</v>
      </c>
      <c r="E6" s="7"/>
      <c r="F6" s="7">
        <v>11</v>
      </c>
    </row>
    <row r="7" spans="1:6" s="3" customFormat="1" ht="14.25" customHeight="1">
      <c r="A7" s="8"/>
      <c r="B7" s="7" t="s">
        <v>16</v>
      </c>
      <c r="C7" s="7">
        <v>6800</v>
      </c>
      <c r="D7" s="7">
        <v>6800</v>
      </c>
      <c r="E7" s="7">
        <v>1450</v>
      </c>
      <c r="F7" s="7">
        <v>8250</v>
      </c>
    </row>
    <row r="8" spans="1:6" s="3" customFormat="1" ht="14.25" customHeight="1">
      <c r="A8" s="8"/>
      <c r="B8" s="7" t="s">
        <v>17</v>
      </c>
      <c r="C8" s="7">
        <v>100</v>
      </c>
      <c r="D8" s="7">
        <v>100</v>
      </c>
      <c r="E8" s="7">
        <v>50</v>
      </c>
      <c r="F8" s="7">
        <v>150</v>
      </c>
    </row>
    <row r="9" spans="1:6" s="3" customFormat="1" ht="14.25" customHeight="1">
      <c r="A9" s="8"/>
      <c r="B9" s="7" t="s">
        <v>18</v>
      </c>
      <c r="C9" s="7">
        <v>0</v>
      </c>
      <c r="D9" s="7">
        <v>0</v>
      </c>
      <c r="E9" s="7"/>
      <c r="F9" s="7">
        <v>0</v>
      </c>
    </row>
    <row r="10" spans="1:6" s="11" customFormat="1" ht="14.25" customHeight="1">
      <c r="A10" s="9"/>
      <c r="B10" s="10" t="s">
        <v>19</v>
      </c>
      <c r="C10" s="10">
        <v>6941</v>
      </c>
      <c r="D10" s="10">
        <f>SUM(D4:D5)</f>
        <v>10493</v>
      </c>
      <c r="E10" s="10">
        <f>SUM(E4:E5)</f>
        <v>2300</v>
      </c>
      <c r="F10" s="10">
        <f>SUM(F4:F5)</f>
        <v>12793</v>
      </c>
    </row>
    <row r="11" spans="1:6" s="3" customFormat="1" ht="14.25" customHeight="1">
      <c r="A11" s="4" t="s">
        <v>1</v>
      </c>
      <c r="B11" s="5" t="s">
        <v>20</v>
      </c>
      <c r="C11" s="5"/>
      <c r="D11" s="7"/>
      <c r="E11" s="7"/>
      <c r="F11" s="7"/>
    </row>
    <row r="12" spans="1:6" s="3" customFormat="1" ht="14.25" customHeight="1">
      <c r="A12" s="8"/>
      <c r="B12" s="7" t="s">
        <v>2</v>
      </c>
      <c r="C12" s="7"/>
      <c r="D12" s="7"/>
      <c r="E12" s="7"/>
      <c r="F12" s="7"/>
    </row>
    <row r="13" spans="1:6" s="3" customFormat="1" ht="14.25" customHeight="1">
      <c r="A13" s="8"/>
      <c r="B13" s="7" t="s">
        <v>21</v>
      </c>
      <c r="C13" s="7">
        <v>14747</v>
      </c>
      <c r="D13" s="7">
        <v>14747</v>
      </c>
      <c r="E13" s="7">
        <v>100</v>
      </c>
      <c r="F13" s="7">
        <v>14847</v>
      </c>
    </row>
    <row r="14" spans="1:6" s="3" customFormat="1" ht="14.25" customHeight="1">
      <c r="A14" s="8"/>
      <c r="B14" s="7" t="s">
        <v>22</v>
      </c>
      <c r="C14" s="7">
        <v>500</v>
      </c>
      <c r="D14" s="7">
        <v>500</v>
      </c>
      <c r="E14" s="7"/>
      <c r="F14" s="7">
        <v>500</v>
      </c>
    </row>
    <row r="15" spans="1:6" s="11" customFormat="1" ht="14.25" customHeight="1">
      <c r="A15" s="9"/>
      <c r="B15" s="10" t="s">
        <v>23</v>
      </c>
      <c r="C15" s="10">
        <f>C13+C14</f>
        <v>15247</v>
      </c>
      <c r="D15" s="10">
        <f>SUM(D12:D14)</f>
        <v>15247</v>
      </c>
      <c r="E15" s="10">
        <f>SUM(E12:E14)</f>
        <v>100</v>
      </c>
      <c r="F15" s="10">
        <f>SUM(F12:F14)</f>
        <v>15347</v>
      </c>
    </row>
    <row r="16" spans="1:6" s="3" customFormat="1" ht="14.25" customHeight="1">
      <c r="A16" s="4" t="s">
        <v>24</v>
      </c>
      <c r="B16" s="5" t="s">
        <v>25</v>
      </c>
      <c r="C16" s="5"/>
      <c r="D16" s="7"/>
      <c r="E16" s="7"/>
      <c r="F16" s="7"/>
    </row>
    <row r="17" spans="1:6" s="3" customFormat="1" ht="14.25" customHeight="1">
      <c r="A17" s="8"/>
      <c r="B17" s="7" t="s">
        <v>26</v>
      </c>
      <c r="C17" s="7">
        <v>0</v>
      </c>
      <c r="D17" s="7">
        <v>0</v>
      </c>
      <c r="E17" s="7">
        <v>1100</v>
      </c>
      <c r="F17" s="7">
        <v>1100</v>
      </c>
    </row>
    <row r="18" spans="1:6" s="3" customFormat="1" ht="14.25" customHeight="1">
      <c r="A18" s="8"/>
      <c r="B18" s="7" t="s">
        <v>27</v>
      </c>
      <c r="C18" s="7">
        <v>0</v>
      </c>
      <c r="D18" s="7">
        <v>0</v>
      </c>
      <c r="E18" s="7"/>
      <c r="F18" s="7">
        <v>0</v>
      </c>
    </row>
    <row r="19" spans="1:6" s="3" customFormat="1" ht="14.25" customHeight="1">
      <c r="A19" s="8"/>
      <c r="B19" s="7" t="s">
        <v>28</v>
      </c>
      <c r="C19" s="7">
        <v>0</v>
      </c>
      <c r="D19" s="7">
        <v>0</v>
      </c>
      <c r="E19" s="7"/>
      <c r="F19" s="7">
        <v>0</v>
      </c>
    </row>
    <row r="20" spans="1:6" ht="24.75" customHeight="1">
      <c r="A20" s="9"/>
      <c r="B20" s="10" t="s">
        <v>29</v>
      </c>
      <c r="C20" s="10">
        <v>0</v>
      </c>
      <c r="D20" s="10">
        <f>SUM(D16:D19)</f>
        <v>0</v>
      </c>
      <c r="E20" s="10">
        <f>SUM(E16:E19)</f>
        <v>1100</v>
      </c>
      <c r="F20" s="10">
        <f>SUM(F16:F19)</f>
        <v>1100</v>
      </c>
    </row>
    <row r="21" spans="1:6" s="3" customFormat="1" ht="15" customHeight="1">
      <c r="A21" s="4" t="s">
        <v>30</v>
      </c>
      <c r="B21" s="5" t="s">
        <v>31</v>
      </c>
      <c r="C21" s="5"/>
      <c r="D21" s="7"/>
      <c r="E21" s="7"/>
      <c r="F21" s="7"/>
    </row>
    <row r="22" spans="1:6" s="3" customFormat="1" ht="15" customHeight="1">
      <c r="A22" s="8"/>
      <c r="B22" s="7" t="s">
        <v>32</v>
      </c>
      <c r="C22" s="7">
        <v>700</v>
      </c>
      <c r="D22" s="7">
        <v>900</v>
      </c>
      <c r="E22" s="7">
        <v>300</v>
      </c>
      <c r="F22" s="7">
        <v>1200</v>
      </c>
    </row>
    <row r="23" spans="1:6" s="3" customFormat="1" ht="15" customHeight="1">
      <c r="A23" s="8"/>
      <c r="B23" s="7" t="s">
        <v>33</v>
      </c>
      <c r="C23" s="7">
        <v>9906</v>
      </c>
      <c r="D23" s="7">
        <v>3631</v>
      </c>
      <c r="E23" s="7">
        <v>4900</v>
      </c>
      <c r="F23" s="7">
        <v>8531</v>
      </c>
    </row>
    <row r="24" spans="1:6" s="11" customFormat="1" ht="27" customHeight="1">
      <c r="A24" s="9"/>
      <c r="B24" s="10" t="s">
        <v>34</v>
      </c>
      <c r="C24" s="10">
        <v>10606</v>
      </c>
      <c r="D24" s="10">
        <f>SUM(D22:D23)</f>
        <v>4531</v>
      </c>
      <c r="E24" s="10">
        <f>SUM(E22:E23)</f>
        <v>5200</v>
      </c>
      <c r="F24" s="10">
        <f>SUM(F22:F23)</f>
        <v>9731</v>
      </c>
    </row>
    <row r="25" spans="1:6" s="3" customFormat="1" ht="15" customHeight="1">
      <c r="A25" s="4" t="s">
        <v>35</v>
      </c>
      <c r="B25" s="5" t="s">
        <v>36</v>
      </c>
      <c r="C25" s="5"/>
      <c r="D25" s="7"/>
      <c r="E25" s="7"/>
      <c r="F25" s="7"/>
    </row>
    <row r="26" spans="1:6" s="3" customFormat="1" ht="24.75" customHeight="1">
      <c r="A26" s="8"/>
      <c r="B26" s="7" t="s">
        <v>37</v>
      </c>
      <c r="C26" s="7">
        <v>0</v>
      </c>
      <c r="D26" s="7">
        <v>0</v>
      </c>
      <c r="E26" s="7"/>
      <c r="F26" s="7">
        <v>0</v>
      </c>
    </row>
    <row r="27" spans="1:6" s="3" customFormat="1" ht="24.75" customHeight="1">
      <c r="A27" s="8"/>
      <c r="B27" s="7" t="s">
        <v>38</v>
      </c>
      <c r="C27" s="7">
        <v>0</v>
      </c>
      <c r="D27" s="7">
        <v>0</v>
      </c>
      <c r="E27" s="7"/>
      <c r="F27" s="7">
        <v>0</v>
      </c>
    </row>
    <row r="28" spans="1:6" s="3" customFormat="1" ht="24.75" customHeight="1">
      <c r="A28" s="13"/>
      <c r="B28" s="10" t="s">
        <v>39</v>
      </c>
      <c r="C28" s="10">
        <v>0</v>
      </c>
      <c r="D28" s="10">
        <f>SUM(D26:D27)</f>
        <v>0</v>
      </c>
      <c r="E28" s="10"/>
      <c r="F28" s="10">
        <f>SUM(F26:F27)</f>
        <v>0</v>
      </c>
    </row>
    <row r="29" spans="1:6" s="3" customFormat="1" ht="27" customHeight="1">
      <c r="A29" s="9" t="s">
        <v>7</v>
      </c>
      <c r="B29" s="10" t="s">
        <v>40</v>
      </c>
      <c r="C29" s="10">
        <v>0</v>
      </c>
      <c r="D29" s="10">
        <v>0</v>
      </c>
      <c r="E29" s="10"/>
      <c r="F29" s="10">
        <v>0</v>
      </c>
    </row>
    <row r="30" spans="1:6" s="3" customFormat="1" ht="21.75" customHeight="1">
      <c r="A30" s="9"/>
      <c r="B30" s="10" t="s">
        <v>41</v>
      </c>
      <c r="C30" s="10">
        <v>30930</v>
      </c>
      <c r="D30" s="10">
        <f>SUM(D10+D15+D20+D24+D28+D29)</f>
        <v>30271</v>
      </c>
      <c r="E30" s="10">
        <f>SUM(E10+E15+E20+E24+E28+E29)</f>
        <v>8700</v>
      </c>
      <c r="F30" s="10">
        <f>SUM(F10+F15+F20+F24+F28+F29)</f>
        <v>38971</v>
      </c>
    </row>
    <row r="31" spans="1:6" s="3" customFormat="1" ht="14.25" customHeight="1">
      <c r="A31" s="4" t="s">
        <v>42</v>
      </c>
      <c r="B31" s="5" t="s">
        <v>43</v>
      </c>
      <c r="C31" s="5"/>
      <c r="D31" s="7"/>
      <c r="E31" s="7"/>
      <c r="F31" s="7"/>
    </row>
    <row r="32" spans="1:6" s="3" customFormat="1" ht="14.25" customHeight="1">
      <c r="A32" s="14"/>
      <c r="B32" s="15" t="s">
        <v>44</v>
      </c>
      <c r="C32" s="15">
        <v>0</v>
      </c>
      <c r="D32" s="15">
        <v>19500</v>
      </c>
      <c r="E32" s="15"/>
      <c r="F32" s="15">
        <v>19500</v>
      </c>
    </row>
    <row r="33" spans="1:6" s="3" customFormat="1" ht="14.25" customHeight="1">
      <c r="A33" s="13"/>
      <c r="B33" s="10" t="s">
        <v>45</v>
      </c>
      <c r="C33" s="10">
        <v>0</v>
      </c>
      <c r="D33" s="10">
        <f>SUM(D32:D32)</f>
        <v>19500</v>
      </c>
      <c r="E33" s="10">
        <f>SUM(E32:E32)</f>
        <v>0</v>
      </c>
      <c r="F33" s="10">
        <f>SUM(F32:F32)</f>
        <v>19500</v>
      </c>
    </row>
    <row r="34" spans="1:6" s="3" customFormat="1" ht="14.25" customHeight="1">
      <c r="A34" s="4" t="s">
        <v>8</v>
      </c>
      <c r="B34" s="5" t="s">
        <v>46</v>
      </c>
      <c r="C34" s="5"/>
      <c r="D34" s="5"/>
      <c r="E34" s="5"/>
      <c r="F34" s="5"/>
    </row>
    <row r="35" spans="1:6" s="3" customFormat="1" ht="30" customHeight="1">
      <c r="A35" s="8"/>
      <c r="B35" s="7" t="s">
        <v>47</v>
      </c>
      <c r="C35" s="7">
        <v>2136</v>
      </c>
      <c r="D35" s="7">
        <v>4359</v>
      </c>
      <c r="E35" s="7"/>
      <c r="F35" s="7">
        <v>4359</v>
      </c>
    </row>
    <row r="36" spans="1:6" s="3" customFormat="1" ht="24.75" customHeight="1">
      <c r="A36" s="13"/>
      <c r="B36" s="10" t="s">
        <v>48</v>
      </c>
      <c r="C36" s="10">
        <v>2136</v>
      </c>
      <c r="D36" s="10">
        <f>SUM(D35:D35)</f>
        <v>4359</v>
      </c>
      <c r="E36" s="10">
        <f>SUM(E35:E35)</f>
        <v>0</v>
      </c>
      <c r="F36" s="10">
        <f>SUM(F35:F35)</f>
        <v>4359</v>
      </c>
    </row>
    <row r="37" spans="1:6" ht="15.75" customHeight="1">
      <c r="A37" s="9"/>
      <c r="B37" s="10" t="s">
        <v>49</v>
      </c>
      <c r="C37" s="10">
        <f>SUM(C10+C15+C20+C24+C28+C29+C33+C36)</f>
        <v>34930</v>
      </c>
      <c r="D37" s="10">
        <f>SUM(D10+D15+D20+D24+D28+D29+D33+D36)</f>
        <v>54130</v>
      </c>
      <c r="E37" s="10">
        <f>SUM(E10+E15+E20+E24+E28+E29+E33+E36)</f>
        <v>8700</v>
      </c>
      <c r="F37" s="10">
        <f>SUM(F10+F15+F20+F24+F28+F29+F33+F36)</f>
        <v>62830</v>
      </c>
    </row>
  </sheetData>
  <sheetProtection/>
  <printOptions horizontalCentered="1"/>
  <pageMargins left="0.35433070866141736" right="0.35433070866141736" top="1.4062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dőlt"MÁROKFÖLD 
 KÖZSÉG ÖNKORMÁNYZATA
BEVÉTELEI FORRÁSONKÉNT
2014. ÉVBEN&amp;R&amp;"Times New Roman CE,Félkövér dőlt"3.sz. melléklet
Adatok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workbookViewId="0" topLeftCell="B1">
      <selection activeCell="E1" sqref="E1"/>
    </sheetView>
  </sheetViews>
  <sheetFormatPr defaultColWidth="8.00390625" defaultRowHeight="15"/>
  <cols>
    <col min="1" max="1" width="7.57421875" style="44" customWidth="1"/>
    <col min="2" max="2" width="8.00390625" style="44" customWidth="1"/>
    <col min="3" max="3" width="43.28125" style="44" customWidth="1"/>
    <col min="4" max="6" width="13.00390625" style="44" customWidth="1"/>
    <col min="7" max="7" width="14.00390625" style="44" customWidth="1"/>
    <col min="8" max="16384" width="8.00390625" style="44" customWidth="1"/>
  </cols>
  <sheetData>
    <row r="1" spans="1:7" s="19" customFormat="1" ht="54.75" customHeight="1" thickBot="1">
      <c r="A1" s="18"/>
      <c r="B1" s="80"/>
      <c r="C1" s="80" t="s">
        <v>4</v>
      </c>
      <c r="D1" s="80" t="s">
        <v>110</v>
      </c>
      <c r="E1" s="2" t="s">
        <v>117</v>
      </c>
      <c r="F1" s="2" t="s">
        <v>113</v>
      </c>
      <c r="G1" s="2" t="s">
        <v>111</v>
      </c>
    </row>
    <row r="2" spans="1:7" s="22" customFormat="1" ht="16.5" customHeight="1">
      <c r="A2" s="20"/>
      <c r="B2" s="21" t="s">
        <v>12</v>
      </c>
      <c r="C2" s="21" t="s">
        <v>50</v>
      </c>
      <c r="D2" s="21"/>
      <c r="E2" s="21"/>
      <c r="F2" s="21"/>
      <c r="G2" s="21"/>
    </row>
    <row r="3" spans="1:7" s="25" customFormat="1" ht="12.75">
      <c r="A3" s="23"/>
      <c r="B3" s="24" t="s">
        <v>51</v>
      </c>
      <c r="C3" s="24" t="s">
        <v>5</v>
      </c>
      <c r="D3" s="24">
        <v>8645</v>
      </c>
      <c r="E3" s="24">
        <v>11915</v>
      </c>
      <c r="F3" s="24">
        <v>1800</v>
      </c>
      <c r="G3" s="24">
        <v>13715</v>
      </c>
    </row>
    <row r="4" spans="1:7" s="29" customFormat="1" ht="12.75">
      <c r="A4" s="26"/>
      <c r="B4" s="24" t="s">
        <v>52</v>
      </c>
      <c r="C4" s="27" t="s">
        <v>53</v>
      </c>
      <c r="D4" s="27">
        <v>2155</v>
      </c>
      <c r="E4" s="28">
        <v>2485</v>
      </c>
      <c r="F4" s="28">
        <v>500</v>
      </c>
      <c r="G4" s="28">
        <v>2985</v>
      </c>
    </row>
    <row r="5" spans="1:7" s="29" customFormat="1" ht="12.75">
      <c r="A5" s="26"/>
      <c r="B5" s="24" t="s">
        <v>3</v>
      </c>
      <c r="C5" s="28" t="s">
        <v>54</v>
      </c>
      <c r="D5" s="28">
        <v>8928</v>
      </c>
      <c r="E5" s="28">
        <v>10348</v>
      </c>
      <c r="F5" s="28">
        <v>1000</v>
      </c>
      <c r="G5" s="28">
        <v>11348</v>
      </c>
    </row>
    <row r="6" spans="1:7" s="29" customFormat="1" ht="12.75">
      <c r="A6" s="26"/>
      <c r="B6" s="24" t="s">
        <v>55</v>
      </c>
      <c r="C6" s="28" t="s">
        <v>56</v>
      </c>
      <c r="D6" s="28">
        <v>270</v>
      </c>
      <c r="E6" s="30">
        <v>250</v>
      </c>
      <c r="F6" s="30"/>
      <c r="G6" s="30">
        <v>250</v>
      </c>
    </row>
    <row r="7" spans="1:7" s="29" customFormat="1" ht="12.75">
      <c r="A7" s="26"/>
      <c r="B7" s="24" t="s">
        <v>57</v>
      </c>
      <c r="C7" s="28" t="s">
        <v>58</v>
      </c>
      <c r="D7" s="28">
        <v>2352</v>
      </c>
      <c r="E7" s="28">
        <v>2352</v>
      </c>
      <c r="F7" s="28"/>
      <c r="G7" s="28">
        <v>2352</v>
      </c>
    </row>
    <row r="8" spans="1:7" s="29" customFormat="1" ht="13.5">
      <c r="A8" s="26"/>
      <c r="B8" s="24"/>
      <c r="C8" s="21" t="s">
        <v>59</v>
      </c>
      <c r="D8" s="31">
        <f>SUM(D3:D7)</f>
        <v>22350</v>
      </c>
      <c r="E8" s="31">
        <f>SUM(E3:E7)</f>
        <v>27350</v>
      </c>
      <c r="F8" s="31">
        <f>SUM(F3:F7)</f>
        <v>3300</v>
      </c>
      <c r="G8" s="31">
        <f>SUM(G3:G7)</f>
        <v>30650</v>
      </c>
    </row>
    <row r="9" spans="1:7" s="29" customFormat="1" ht="13.5">
      <c r="A9" s="26"/>
      <c r="B9" s="31" t="s">
        <v>1</v>
      </c>
      <c r="C9" s="32" t="s">
        <v>60</v>
      </c>
      <c r="D9" s="32"/>
      <c r="E9" s="31"/>
      <c r="F9" s="31"/>
      <c r="G9" s="31"/>
    </row>
    <row r="10" spans="1:7" s="29" customFormat="1" ht="12.75">
      <c r="A10" s="26"/>
      <c r="B10" s="28" t="s">
        <v>51</v>
      </c>
      <c r="C10" s="28" t="s">
        <v>61</v>
      </c>
      <c r="D10" s="28">
        <v>12580</v>
      </c>
      <c r="E10" s="28">
        <v>25280</v>
      </c>
      <c r="F10" s="28">
        <v>500</v>
      </c>
      <c r="G10" s="28">
        <v>25780</v>
      </c>
    </row>
    <row r="11" spans="1:7" s="29" customFormat="1" ht="12.75">
      <c r="A11" s="26"/>
      <c r="B11" s="28" t="s">
        <v>52</v>
      </c>
      <c r="C11" s="28" t="s">
        <v>62</v>
      </c>
      <c r="D11" s="28">
        <v>0</v>
      </c>
      <c r="E11" s="28">
        <v>1500</v>
      </c>
      <c r="F11" s="28"/>
      <c r="G11" s="28">
        <v>1500</v>
      </c>
    </row>
    <row r="12" spans="1:7" s="29" customFormat="1" ht="12.75">
      <c r="A12" s="26"/>
      <c r="B12" s="28" t="s">
        <v>3</v>
      </c>
      <c r="C12" s="28" t="s">
        <v>9</v>
      </c>
      <c r="D12" s="28">
        <v>0</v>
      </c>
      <c r="E12" s="30">
        <v>0</v>
      </c>
      <c r="F12" s="30"/>
      <c r="G12" s="30">
        <v>0</v>
      </c>
    </row>
    <row r="13" spans="1:7" s="29" customFormat="1" ht="13.5">
      <c r="A13" s="26"/>
      <c r="B13" s="28"/>
      <c r="C13" s="32" t="s">
        <v>63</v>
      </c>
      <c r="D13" s="32">
        <v>12580</v>
      </c>
      <c r="E13" s="33">
        <f>SUM(E10:E12)</f>
        <v>26780</v>
      </c>
      <c r="F13" s="33">
        <f>SUM(F10:F12)</f>
        <v>500</v>
      </c>
      <c r="G13" s="33">
        <f>SUM(G10:G12)</f>
        <v>27280</v>
      </c>
    </row>
    <row r="14" spans="1:7" s="29" customFormat="1" ht="13.5">
      <c r="A14" s="26"/>
      <c r="B14" s="31" t="s">
        <v>24</v>
      </c>
      <c r="C14" s="31" t="s">
        <v>64</v>
      </c>
      <c r="D14" s="31"/>
      <c r="E14" s="31"/>
      <c r="F14" s="31"/>
      <c r="G14" s="31"/>
    </row>
    <row r="15" spans="1:7" s="29" customFormat="1" ht="12.75">
      <c r="A15" s="26"/>
      <c r="B15" s="28" t="s">
        <v>51</v>
      </c>
      <c r="C15" s="28" t="s">
        <v>65</v>
      </c>
      <c r="D15" s="28">
        <v>0</v>
      </c>
      <c r="E15" s="28">
        <v>0</v>
      </c>
      <c r="F15" s="28">
        <v>4900</v>
      </c>
      <c r="G15" s="28">
        <v>4900</v>
      </c>
    </row>
    <row r="16" spans="1:7" s="29" customFormat="1" ht="12.75">
      <c r="A16" s="26"/>
      <c r="B16" s="28" t="s">
        <v>52</v>
      </c>
      <c r="C16" s="28" t="s">
        <v>66</v>
      </c>
      <c r="D16" s="28">
        <v>0</v>
      </c>
      <c r="E16" s="28">
        <v>0</v>
      </c>
      <c r="F16" s="28"/>
      <c r="G16" s="28">
        <v>0</v>
      </c>
    </row>
    <row r="17" spans="1:7" s="29" customFormat="1" ht="13.5">
      <c r="A17" s="26"/>
      <c r="B17" s="28"/>
      <c r="C17" s="31" t="s">
        <v>67</v>
      </c>
      <c r="D17" s="31">
        <v>0</v>
      </c>
      <c r="E17" s="31">
        <v>0</v>
      </c>
      <c r="F17" s="31">
        <v>4900</v>
      </c>
      <c r="G17" s="31">
        <v>4900</v>
      </c>
    </row>
    <row r="18" spans="1:7" s="29" customFormat="1" ht="13.5">
      <c r="A18" s="26"/>
      <c r="B18" s="31" t="s">
        <v>6</v>
      </c>
      <c r="C18" s="31" t="s">
        <v>68</v>
      </c>
      <c r="D18" s="31">
        <v>0</v>
      </c>
      <c r="E18" s="31">
        <v>0</v>
      </c>
      <c r="F18" s="31">
        <v>0</v>
      </c>
      <c r="G18" s="31">
        <v>0</v>
      </c>
    </row>
    <row r="19" spans="1:7" s="38" customFormat="1" ht="18.75" customHeight="1">
      <c r="A19" s="34"/>
      <c r="B19" s="35"/>
      <c r="C19" s="36" t="s">
        <v>69</v>
      </c>
      <c r="D19" s="36">
        <v>34930</v>
      </c>
      <c r="E19" s="37">
        <f>SUM(E8+E13+E17+E18)</f>
        <v>54130</v>
      </c>
      <c r="F19" s="37">
        <f>SUM(F8+F13+F17+F18)</f>
        <v>8700</v>
      </c>
      <c r="G19" s="37">
        <f>SUM(G8+G13+G17+G18)</f>
        <v>62830</v>
      </c>
    </row>
    <row r="20" spans="2:7" s="39" customFormat="1" ht="12.75">
      <c r="B20" s="40"/>
      <c r="C20" s="41"/>
      <c r="D20" s="41"/>
      <c r="E20" s="41"/>
      <c r="F20" s="41"/>
      <c r="G20" s="41"/>
    </row>
    <row r="21" spans="2:7" s="42" customFormat="1" ht="12.75">
      <c r="B21" s="40"/>
      <c r="C21" s="40"/>
      <c r="D21" s="40"/>
      <c r="E21" s="40"/>
      <c r="F21" s="40"/>
      <c r="G21" s="40"/>
    </row>
    <row r="22" spans="2:7" s="42" customFormat="1" ht="12.75">
      <c r="B22" s="40"/>
      <c r="C22" s="40"/>
      <c r="D22" s="40"/>
      <c r="E22" s="40"/>
      <c r="F22" s="40"/>
      <c r="G22" s="40"/>
    </row>
    <row r="23" spans="2:7" s="42" customFormat="1" ht="12.75">
      <c r="B23" s="40"/>
      <c r="C23" s="40"/>
      <c r="D23" s="40"/>
      <c r="E23" s="40"/>
      <c r="F23" s="40"/>
      <c r="G23" s="40"/>
    </row>
    <row r="24" spans="2:7" s="42" customFormat="1" ht="12.75">
      <c r="B24" s="40"/>
      <c r="C24" s="40"/>
      <c r="D24" s="40"/>
      <c r="E24" s="40"/>
      <c r="F24" s="40"/>
      <c r="G24" s="40"/>
    </row>
    <row r="25" spans="2:7" s="42" customFormat="1" ht="12.75">
      <c r="B25" s="40"/>
      <c r="C25" s="40"/>
      <c r="D25" s="40"/>
      <c r="E25" s="40"/>
      <c r="F25" s="40"/>
      <c r="G25" s="40"/>
    </row>
    <row r="26" spans="2:7" s="42" customFormat="1" ht="12.75">
      <c r="B26" s="40"/>
      <c r="C26" s="40"/>
      <c r="D26" s="40"/>
      <c r="E26" s="40"/>
      <c r="F26" s="40"/>
      <c r="G26" s="40"/>
    </row>
    <row r="27" spans="2:7" s="42" customFormat="1" ht="12.75">
      <c r="B27" s="40"/>
      <c r="C27" s="40"/>
      <c r="D27" s="40"/>
      <c r="E27" s="40"/>
      <c r="F27" s="40"/>
      <c r="G27" s="40"/>
    </row>
    <row r="28" spans="2:7" s="42" customFormat="1" ht="12.75">
      <c r="B28" s="40"/>
      <c r="C28" s="40"/>
      <c r="D28" s="40"/>
      <c r="E28" s="40"/>
      <c r="F28" s="40"/>
      <c r="G28" s="40"/>
    </row>
    <row r="29" spans="2:7" s="42" customFormat="1" ht="12.75">
      <c r="B29" s="40"/>
      <c r="C29" s="40"/>
      <c r="D29" s="40"/>
      <c r="E29" s="40"/>
      <c r="F29" s="40"/>
      <c r="G29" s="40"/>
    </row>
    <row r="30" spans="2:7" s="42" customFormat="1" ht="12.75">
      <c r="B30" s="43"/>
      <c r="C30" s="40"/>
      <c r="D30" s="40"/>
      <c r="E30" s="40"/>
      <c r="F30" s="40"/>
      <c r="G30" s="40"/>
    </row>
    <row r="31" spans="2:7" ht="12.75">
      <c r="B31" s="43"/>
      <c r="C31" s="43"/>
      <c r="D31" s="43"/>
      <c r="E31" s="43"/>
      <c r="F31" s="43"/>
      <c r="G31" s="43"/>
    </row>
    <row r="32" spans="2:7" ht="12.75">
      <c r="B32" s="43"/>
      <c r="C32" s="43"/>
      <c r="D32" s="43"/>
      <c r="E32" s="43"/>
      <c r="F32" s="43"/>
      <c r="G32" s="43"/>
    </row>
    <row r="33" spans="2:7" ht="12.75">
      <c r="B33" s="43"/>
      <c r="C33" s="43"/>
      <c r="D33" s="43"/>
      <c r="E33" s="43"/>
      <c r="F33" s="43"/>
      <c r="G33" s="43"/>
    </row>
    <row r="34" spans="2:7" ht="12.75">
      <c r="B34" s="43"/>
      <c r="C34" s="43"/>
      <c r="D34" s="43"/>
      <c r="E34" s="43"/>
      <c r="F34" s="43"/>
      <c r="G34" s="43"/>
    </row>
    <row r="35" spans="2:7" ht="12.75">
      <c r="B35" s="43"/>
      <c r="C35" s="43"/>
      <c r="D35" s="43"/>
      <c r="E35" s="43"/>
      <c r="F35" s="43"/>
      <c r="G35" s="43"/>
    </row>
    <row r="36" spans="3:7" ht="12.75">
      <c r="C36" s="43"/>
      <c r="D36" s="43"/>
      <c r="E36" s="43"/>
      <c r="F36" s="43"/>
      <c r="G36" s="43"/>
    </row>
  </sheetData>
  <sheetProtection/>
  <printOptions horizontalCentered="1"/>
  <pageMargins left="0.3937007874015748" right="0.35433070866141736" top="1.65625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dőlt"MÁROKFÖLD KÖZSÉG ÖNKORMÁNYZATA
 KIADÁSI  ELŐIRÁNYZATAI
2014.  ÉVBEN&amp;R&amp;"Times New Roman CE,Félkövér dőlt"4.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7">
      <selection activeCell="L3" sqref="L3"/>
    </sheetView>
  </sheetViews>
  <sheetFormatPr defaultColWidth="9.140625" defaultRowHeight="15"/>
  <cols>
    <col min="1" max="1" width="25.140625" style="45" customWidth="1"/>
    <col min="2" max="2" width="7.57421875" style="45" customWidth="1"/>
    <col min="3" max="4" width="7.8515625" style="45" customWidth="1"/>
    <col min="5" max="5" width="8.00390625" style="45" customWidth="1"/>
    <col min="6" max="6" width="7.421875" style="45" customWidth="1"/>
    <col min="7" max="7" width="7.00390625" style="45" customWidth="1"/>
    <col min="8" max="8" width="8.140625" style="45" customWidth="1"/>
    <col min="9" max="10" width="8.28125" style="45" customWidth="1"/>
    <col min="11" max="12" width="7.7109375" style="45" customWidth="1"/>
    <col min="13" max="13" width="8.140625" style="45" customWidth="1"/>
    <col min="14" max="14" width="9.57421875" style="45" customWidth="1"/>
    <col min="15" max="16384" width="9.140625" style="45" customWidth="1"/>
  </cols>
  <sheetData>
    <row r="2" spans="4:10" ht="19.5" customHeight="1">
      <c r="D2" s="84" t="s">
        <v>70</v>
      </c>
      <c r="E2" s="83"/>
      <c r="F2" s="83"/>
      <c r="G2" s="83"/>
      <c r="H2" s="83"/>
      <c r="I2" s="83"/>
      <c r="J2" s="83"/>
    </row>
    <row r="3" spans="1:7" ht="8.25" customHeight="1">
      <c r="A3" s="45" t="s">
        <v>71</v>
      </c>
      <c r="E3" s="46"/>
      <c r="F3" s="46"/>
      <c r="G3" s="46"/>
    </row>
    <row r="4" spans="2:14" ht="15.75">
      <c r="B4" s="82" t="s">
        <v>72</v>
      </c>
      <c r="C4" s="83"/>
      <c r="D4" s="83"/>
      <c r="E4" s="83"/>
      <c r="F4" s="83"/>
      <c r="G4" s="83"/>
      <c r="H4" s="83"/>
      <c r="I4" s="83"/>
      <c r="J4" s="83"/>
      <c r="K4" s="83"/>
      <c r="L4" s="81" t="s">
        <v>73</v>
      </c>
      <c r="M4" s="81"/>
      <c r="N4" s="81"/>
    </row>
    <row r="6" spans="4:12" ht="15.75">
      <c r="D6" s="82" t="s">
        <v>116</v>
      </c>
      <c r="E6" s="85"/>
      <c r="F6" s="85"/>
      <c r="G6" s="85"/>
      <c r="H6" s="85"/>
      <c r="I6" s="85"/>
      <c r="J6" s="85"/>
      <c r="L6" s="45" t="s">
        <v>0</v>
      </c>
    </row>
    <row r="7" ht="6.75" customHeight="1" thickBot="1"/>
    <row r="8" spans="1:14" s="50" customFormat="1" ht="13.5" thickBot="1">
      <c r="A8" s="47" t="s">
        <v>74</v>
      </c>
      <c r="B8" s="48" t="s">
        <v>75</v>
      </c>
      <c r="C8" s="48" t="s">
        <v>76</v>
      </c>
      <c r="D8" s="48" t="s">
        <v>77</v>
      </c>
      <c r="E8" s="48" t="s">
        <v>78</v>
      </c>
      <c r="F8" s="48" t="s">
        <v>79</v>
      </c>
      <c r="G8" s="48" t="s">
        <v>80</v>
      </c>
      <c r="H8" s="48" t="s">
        <v>81</v>
      </c>
      <c r="I8" s="48" t="s">
        <v>82</v>
      </c>
      <c r="J8" s="48" t="s">
        <v>83</v>
      </c>
      <c r="K8" s="48" t="s">
        <v>84</v>
      </c>
      <c r="L8" s="48" t="s">
        <v>85</v>
      </c>
      <c r="M8" s="48" t="s">
        <v>86</v>
      </c>
      <c r="N8" s="49" t="s">
        <v>87</v>
      </c>
    </row>
    <row r="9" spans="1:15" ht="12.75">
      <c r="A9" s="51" t="s">
        <v>106</v>
      </c>
      <c r="B9" s="52"/>
      <c r="C9" s="52"/>
      <c r="D9" s="52">
        <v>10</v>
      </c>
      <c r="E9" s="52">
        <v>400</v>
      </c>
      <c r="F9" s="52">
        <v>510</v>
      </c>
      <c r="G9" s="52">
        <v>650</v>
      </c>
      <c r="H9" s="52">
        <v>680</v>
      </c>
      <c r="I9" s="52">
        <v>750</v>
      </c>
      <c r="J9" s="52">
        <v>120</v>
      </c>
      <c r="K9" s="52">
        <v>412</v>
      </c>
      <c r="L9" s="52">
        <v>450</v>
      </c>
      <c r="M9" s="52">
        <v>400</v>
      </c>
      <c r="N9" s="53">
        <f>SUM(B9:M9)</f>
        <v>4382</v>
      </c>
      <c r="O9" s="54"/>
    </row>
    <row r="10" spans="1:15" ht="12.75">
      <c r="A10" s="55" t="s">
        <v>107</v>
      </c>
      <c r="B10" s="55"/>
      <c r="C10" s="55"/>
      <c r="D10" s="55">
        <v>4000</v>
      </c>
      <c r="E10" s="55"/>
      <c r="F10" s="55"/>
      <c r="G10" s="55"/>
      <c r="H10" s="55"/>
      <c r="I10" s="55"/>
      <c r="J10" s="55">
        <v>3500</v>
      </c>
      <c r="K10" s="55"/>
      <c r="L10" s="55"/>
      <c r="M10" s="55">
        <v>911</v>
      </c>
      <c r="N10" s="53">
        <f aca="true" t="shared" si="0" ref="N10:N18">SUM(B10:M10)</f>
        <v>8411</v>
      </c>
      <c r="O10" s="54"/>
    </row>
    <row r="11" spans="1:15" ht="12.75">
      <c r="A11" s="55" t="s">
        <v>88</v>
      </c>
      <c r="B11" s="55">
        <v>1210</v>
      </c>
      <c r="C11" s="55">
        <v>1280</v>
      </c>
      <c r="D11" s="55">
        <v>1280</v>
      </c>
      <c r="E11" s="55">
        <v>1280</v>
      </c>
      <c r="F11" s="55">
        <v>1280</v>
      </c>
      <c r="G11" s="55">
        <v>1280</v>
      </c>
      <c r="H11" s="55">
        <v>1280</v>
      </c>
      <c r="I11" s="55">
        <v>1280</v>
      </c>
      <c r="J11" s="55">
        <v>1280</v>
      </c>
      <c r="K11" s="55">
        <v>1280</v>
      </c>
      <c r="L11" s="55">
        <v>1380</v>
      </c>
      <c r="M11" s="55">
        <v>1237</v>
      </c>
      <c r="N11" s="53">
        <f>SUM(B11:M11)</f>
        <v>15347</v>
      </c>
      <c r="O11" s="54"/>
    </row>
    <row r="12" spans="1:15" ht="27.75" customHeight="1">
      <c r="A12" s="56" t="s">
        <v>89</v>
      </c>
      <c r="B12" s="55">
        <v>116</v>
      </c>
      <c r="C12" s="55">
        <v>116</v>
      </c>
      <c r="D12" s="55">
        <v>116</v>
      </c>
      <c r="E12" s="55">
        <v>116</v>
      </c>
      <c r="F12" s="55">
        <v>116</v>
      </c>
      <c r="G12" s="55">
        <v>120</v>
      </c>
      <c r="H12" s="55">
        <v>100</v>
      </c>
      <c r="I12" s="55">
        <v>100</v>
      </c>
      <c r="J12" s="55">
        <v>100</v>
      </c>
      <c r="K12" s="55">
        <v>100</v>
      </c>
      <c r="L12" s="55">
        <v>50</v>
      </c>
      <c r="M12" s="55">
        <v>50</v>
      </c>
      <c r="N12" s="53">
        <f t="shared" si="0"/>
        <v>1200</v>
      </c>
      <c r="O12" s="54"/>
    </row>
    <row r="13" spans="1:15" ht="23.25" customHeight="1">
      <c r="A13" s="57" t="s">
        <v>90</v>
      </c>
      <c r="B13" s="55"/>
      <c r="C13" s="55"/>
      <c r="D13" s="55"/>
      <c r="E13" s="55"/>
      <c r="F13" s="55">
        <v>1500</v>
      </c>
      <c r="G13" s="55"/>
      <c r="H13" s="55">
        <v>836</v>
      </c>
      <c r="I13" s="55">
        <v>4900</v>
      </c>
      <c r="J13" s="55">
        <v>700</v>
      </c>
      <c r="K13" s="55">
        <v>595</v>
      </c>
      <c r="L13" s="55"/>
      <c r="M13" s="55"/>
      <c r="N13" s="53">
        <f>SUM(B13:M13)</f>
        <v>8531</v>
      </c>
      <c r="O13" s="54"/>
    </row>
    <row r="14" spans="1:15" ht="16.5" customHeight="1">
      <c r="A14" s="58" t="s">
        <v>91</v>
      </c>
      <c r="B14" s="55"/>
      <c r="C14" s="55"/>
      <c r="D14" s="55"/>
      <c r="E14" s="55"/>
      <c r="F14" s="55"/>
      <c r="G14" s="55"/>
      <c r="H14" s="55"/>
      <c r="I14" s="55">
        <v>500</v>
      </c>
      <c r="J14" s="55">
        <v>600</v>
      </c>
      <c r="K14" s="55"/>
      <c r="L14" s="55"/>
      <c r="M14" s="55"/>
      <c r="N14" s="53">
        <f t="shared" si="0"/>
        <v>1100</v>
      </c>
      <c r="O14" s="54"/>
    </row>
    <row r="15" spans="1:15" s="62" customFormat="1" ht="12.75">
      <c r="A15" s="59" t="s">
        <v>92</v>
      </c>
      <c r="B15" s="60"/>
      <c r="C15" s="60"/>
      <c r="D15" s="60"/>
      <c r="E15" s="60"/>
      <c r="F15" s="60"/>
      <c r="G15" s="60"/>
      <c r="H15" s="60"/>
      <c r="I15" s="59"/>
      <c r="J15" s="59"/>
      <c r="K15" s="59"/>
      <c r="L15" s="59"/>
      <c r="M15" s="59"/>
      <c r="N15" s="53">
        <f t="shared" si="0"/>
        <v>0</v>
      </c>
      <c r="O15" s="61"/>
    </row>
    <row r="16" spans="1:15" s="62" customFormat="1" ht="19.5" customHeight="1">
      <c r="A16" s="63" t="s">
        <v>93</v>
      </c>
      <c r="B16" s="64"/>
      <c r="C16" s="64"/>
      <c r="D16" s="64"/>
      <c r="E16" s="64"/>
      <c r="F16" s="65">
        <v>5000</v>
      </c>
      <c r="G16" s="65"/>
      <c r="H16" s="65">
        <v>2500</v>
      </c>
      <c r="I16" s="65">
        <v>10000</v>
      </c>
      <c r="J16" s="65"/>
      <c r="K16" s="65">
        <v>2000</v>
      </c>
      <c r="L16" s="65"/>
      <c r="M16" s="65"/>
      <c r="N16" s="53">
        <f>SUM(B16:M16)</f>
        <v>19500</v>
      </c>
      <c r="O16" s="61"/>
    </row>
    <row r="17" spans="1:15" s="62" customFormat="1" ht="12.75">
      <c r="A17" s="65" t="s">
        <v>94</v>
      </c>
      <c r="B17" s="64"/>
      <c r="C17" s="64"/>
      <c r="D17" s="64"/>
      <c r="E17" s="64"/>
      <c r="F17" s="64"/>
      <c r="G17" s="64"/>
      <c r="H17" s="64"/>
      <c r="I17" s="65"/>
      <c r="J17" s="65"/>
      <c r="K17" s="65"/>
      <c r="L17" s="65"/>
      <c r="M17" s="65"/>
      <c r="N17" s="53">
        <f>SUM(B17:M17)</f>
        <v>0</v>
      </c>
      <c r="O17" s="61"/>
    </row>
    <row r="18" spans="1:15" ht="13.5" thickBot="1">
      <c r="A18" s="66" t="s">
        <v>95</v>
      </c>
      <c r="B18" s="55"/>
      <c r="C18" s="55"/>
      <c r="D18" s="55"/>
      <c r="E18" s="55">
        <v>359</v>
      </c>
      <c r="F18" s="55"/>
      <c r="G18" s="55">
        <v>2000</v>
      </c>
      <c r="H18" s="55"/>
      <c r="I18" s="55">
        <v>1000</v>
      </c>
      <c r="J18" s="55"/>
      <c r="K18" s="55">
        <v>1000</v>
      </c>
      <c r="L18" s="55"/>
      <c r="M18" s="55"/>
      <c r="N18" s="53">
        <f t="shared" si="0"/>
        <v>4359</v>
      </c>
      <c r="O18" s="54"/>
    </row>
    <row r="19" spans="1:15" s="62" customFormat="1" ht="13.5" thickBot="1">
      <c r="A19" s="67" t="s">
        <v>96</v>
      </c>
      <c r="B19" s="68">
        <f>SUM(B9:B18)</f>
        <v>1326</v>
      </c>
      <c r="C19" s="68">
        <f aca="true" t="shared" si="1" ref="C19:M19">SUM(C9:C18,B19)</f>
        <v>2722</v>
      </c>
      <c r="D19" s="68">
        <f t="shared" si="1"/>
        <v>8128</v>
      </c>
      <c r="E19" s="68">
        <f t="shared" si="1"/>
        <v>10283</v>
      </c>
      <c r="F19" s="68">
        <f t="shared" si="1"/>
        <v>18689</v>
      </c>
      <c r="G19" s="68">
        <f t="shared" si="1"/>
        <v>22739</v>
      </c>
      <c r="H19" s="68">
        <f t="shared" si="1"/>
        <v>28135</v>
      </c>
      <c r="I19" s="68">
        <f t="shared" si="1"/>
        <v>46665</v>
      </c>
      <c r="J19" s="68">
        <f t="shared" si="1"/>
        <v>52965</v>
      </c>
      <c r="K19" s="68">
        <f t="shared" si="1"/>
        <v>58352</v>
      </c>
      <c r="L19" s="68">
        <f t="shared" si="1"/>
        <v>60232</v>
      </c>
      <c r="M19" s="68">
        <f t="shared" si="1"/>
        <v>62830</v>
      </c>
      <c r="N19" s="69">
        <f>SUM(N9:N18)</f>
        <v>62830</v>
      </c>
      <c r="O19" s="61"/>
    </row>
    <row r="20" spans="1:15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4" ht="12.75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3.5" thickBo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70"/>
    </row>
    <row r="23" spans="1:14" s="50" customFormat="1" ht="13.5" thickBot="1">
      <c r="A23" s="71" t="s">
        <v>97</v>
      </c>
      <c r="B23" s="72" t="s">
        <v>75</v>
      </c>
      <c r="C23" s="72" t="s">
        <v>76</v>
      </c>
      <c r="D23" s="72" t="s">
        <v>77</v>
      </c>
      <c r="E23" s="72" t="s">
        <v>78</v>
      </c>
      <c r="F23" s="72" t="s">
        <v>79</v>
      </c>
      <c r="G23" s="72" t="s">
        <v>80</v>
      </c>
      <c r="H23" s="72" t="s">
        <v>81</v>
      </c>
      <c r="I23" s="72" t="s">
        <v>82</v>
      </c>
      <c r="J23" s="72" t="s">
        <v>83</v>
      </c>
      <c r="K23" s="72" t="s">
        <v>84</v>
      </c>
      <c r="L23" s="72" t="s">
        <v>85</v>
      </c>
      <c r="M23" s="72" t="s">
        <v>86</v>
      </c>
      <c r="N23" s="73" t="s">
        <v>87</v>
      </c>
    </row>
    <row r="24" spans="1:15" ht="12.75">
      <c r="A24" s="52" t="s">
        <v>5</v>
      </c>
      <c r="B24" s="52">
        <v>1120</v>
      </c>
      <c r="C24" s="52">
        <v>1120</v>
      </c>
      <c r="D24" s="52">
        <v>1120</v>
      </c>
      <c r="E24" s="52">
        <v>1120</v>
      </c>
      <c r="F24" s="52">
        <v>1120</v>
      </c>
      <c r="G24" s="52">
        <v>1120</v>
      </c>
      <c r="H24" s="52">
        <v>1120</v>
      </c>
      <c r="I24" s="52">
        <v>1120</v>
      </c>
      <c r="J24" s="52">
        <v>1320</v>
      </c>
      <c r="K24" s="52">
        <v>1135</v>
      </c>
      <c r="L24" s="52">
        <v>1165</v>
      </c>
      <c r="M24" s="52">
        <v>1135</v>
      </c>
      <c r="N24" s="53">
        <f aca="true" t="shared" si="2" ref="N24:N30">SUM(B24:M24)</f>
        <v>13715</v>
      </c>
      <c r="O24" s="54"/>
    </row>
    <row r="25" spans="1:15" ht="12.75">
      <c r="A25" s="55" t="s">
        <v>98</v>
      </c>
      <c r="B25" s="55">
        <v>245</v>
      </c>
      <c r="C25" s="55">
        <v>245</v>
      </c>
      <c r="D25" s="55">
        <v>245</v>
      </c>
      <c r="E25" s="55">
        <v>245</v>
      </c>
      <c r="F25" s="55">
        <v>245</v>
      </c>
      <c r="G25" s="55">
        <v>245</v>
      </c>
      <c r="H25" s="55">
        <v>245</v>
      </c>
      <c r="I25" s="55">
        <v>245</v>
      </c>
      <c r="J25" s="55">
        <v>245</v>
      </c>
      <c r="K25" s="55">
        <v>245</v>
      </c>
      <c r="L25" s="55">
        <v>290</v>
      </c>
      <c r="M25" s="55">
        <v>245</v>
      </c>
      <c r="N25" s="53">
        <f t="shared" si="2"/>
        <v>2985</v>
      </c>
      <c r="O25" s="54"/>
    </row>
    <row r="26" spans="1:15" ht="12.75">
      <c r="A26" s="55" t="s">
        <v>99</v>
      </c>
      <c r="B26" s="55">
        <v>800</v>
      </c>
      <c r="C26" s="55">
        <v>800</v>
      </c>
      <c r="D26" s="55">
        <v>774</v>
      </c>
      <c r="E26" s="55">
        <v>620</v>
      </c>
      <c r="F26" s="55">
        <v>800</v>
      </c>
      <c r="G26" s="55">
        <v>800</v>
      </c>
      <c r="H26" s="55">
        <v>652</v>
      </c>
      <c r="I26" s="55">
        <v>1500</v>
      </c>
      <c r="J26" s="55">
        <v>1210</v>
      </c>
      <c r="K26" s="55">
        <v>800</v>
      </c>
      <c r="L26" s="55">
        <v>1300</v>
      </c>
      <c r="M26" s="55">
        <v>1292</v>
      </c>
      <c r="N26" s="53">
        <f t="shared" si="2"/>
        <v>11348</v>
      </c>
      <c r="O26" s="54"/>
    </row>
    <row r="27" spans="1:15" ht="28.5" customHeight="1">
      <c r="A27" s="74" t="s">
        <v>100</v>
      </c>
      <c r="B27" s="55">
        <v>140</v>
      </c>
      <c r="C27" s="55">
        <v>140</v>
      </c>
      <c r="D27" s="55">
        <v>138</v>
      </c>
      <c r="E27" s="55">
        <v>242</v>
      </c>
      <c r="F27" s="55">
        <v>140</v>
      </c>
      <c r="G27" s="55">
        <v>190</v>
      </c>
      <c r="H27" s="55">
        <v>140</v>
      </c>
      <c r="I27" s="55">
        <v>162</v>
      </c>
      <c r="J27" s="55">
        <v>140</v>
      </c>
      <c r="K27" s="55">
        <v>140</v>
      </c>
      <c r="L27" s="55">
        <v>140</v>
      </c>
      <c r="M27" s="55">
        <v>640</v>
      </c>
      <c r="N27" s="53">
        <f t="shared" si="2"/>
        <v>2352</v>
      </c>
      <c r="O27" s="54"/>
    </row>
    <row r="28" spans="1:15" ht="20.25" customHeight="1">
      <c r="A28" s="75" t="s">
        <v>101</v>
      </c>
      <c r="B28" s="55"/>
      <c r="C28" s="55">
        <v>180</v>
      </c>
      <c r="D28" s="55">
        <v>0</v>
      </c>
      <c r="E28" s="55">
        <v>50</v>
      </c>
      <c r="F28" s="55"/>
      <c r="G28" s="55">
        <v>20</v>
      </c>
      <c r="H28" s="55"/>
      <c r="I28" s="55"/>
      <c r="J28" s="55"/>
      <c r="K28" s="55"/>
      <c r="L28" s="55"/>
      <c r="M28" s="55"/>
      <c r="N28" s="53">
        <f t="shared" si="2"/>
        <v>250</v>
      </c>
      <c r="O28" s="54"/>
    </row>
    <row r="29" spans="1:15" ht="22.5" customHeight="1">
      <c r="A29" s="58" t="s">
        <v>102</v>
      </c>
      <c r="B29" s="55"/>
      <c r="C29" s="55"/>
      <c r="D29" s="55"/>
      <c r="E29" s="55"/>
      <c r="F29" s="55">
        <v>6630</v>
      </c>
      <c r="G29" s="55"/>
      <c r="H29" s="55"/>
      <c r="I29" s="55">
        <v>12700</v>
      </c>
      <c r="J29" s="55">
        <v>2000</v>
      </c>
      <c r="K29" s="55"/>
      <c r="L29" s="55">
        <v>5950</v>
      </c>
      <c r="M29" s="55"/>
      <c r="N29" s="53">
        <f>SUM(B29:M29)</f>
        <v>27280</v>
      </c>
      <c r="O29" s="54"/>
    </row>
    <row r="30" spans="1:15" ht="13.5" thickBot="1">
      <c r="A30" s="55" t="s">
        <v>112</v>
      </c>
      <c r="B30" s="55"/>
      <c r="C30" s="55"/>
      <c r="D30" s="55"/>
      <c r="E30" s="55"/>
      <c r="F30" s="55"/>
      <c r="G30" s="55"/>
      <c r="H30" s="55"/>
      <c r="I30" s="55"/>
      <c r="J30" s="55">
        <v>4900</v>
      </c>
      <c r="K30" s="55"/>
      <c r="L30" s="55"/>
      <c r="M30" s="55"/>
      <c r="N30" s="53">
        <f t="shared" si="2"/>
        <v>4900</v>
      </c>
      <c r="O30" s="54"/>
    </row>
    <row r="31" spans="1:15" s="62" customFormat="1" ht="13.5" thickBot="1">
      <c r="A31" s="67" t="s">
        <v>103</v>
      </c>
      <c r="B31" s="68">
        <f>SUM(B24:B30)</f>
        <v>2305</v>
      </c>
      <c r="C31" s="68">
        <f aca="true" t="shared" si="3" ref="C31:M31">SUM(C24:C30,B31)</f>
        <v>4790</v>
      </c>
      <c r="D31" s="68">
        <f t="shared" si="3"/>
        <v>7067</v>
      </c>
      <c r="E31" s="68">
        <f t="shared" si="3"/>
        <v>9344</v>
      </c>
      <c r="F31" s="68">
        <f t="shared" si="3"/>
        <v>18279</v>
      </c>
      <c r="G31" s="68">
        <f t="shared" si="3"/>
        <v>20654</v>
      </c>
      <c r="H31" s="68">
        <f t="shared" si="3"/>
        <v>22811</v>
      </c>
      <c r="I31" s="68">
        <f t="shared" si="3"/>
        <v>38538</v>
      </c>
      <c r="J31" s="68">
        <f t="shared" si="3"/>
        <v>48353</v>
      </c>
      <c r="K31" s="68">
        <f t="shared" si="3"/>
        <v>50673</v>
      </c>
      <c r="L31" s="68">
        <f t="shared" si="3"/>
        <v>59518</v>
      </c>
      <c r="M31" s="68">
        <f t="shared" si="3"/>
        <v>62830</v>
      </c>
      <c r="N31" s="69">
        <f>SUM(N24:N30)</f>
        <v>62830</v>
      </c>
      <c r="O31" s="61"/>
    </row>
    <row r="32" spans="1:14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3.5" thickBo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79" customFormat="1" ht="15.75" thickBot="1">
      <c r="A34" s="76" t="s">
        <v>104</v>
      </c>
      <c r="B34" s="77">
        <f>(B19-B31)</f>
        <v>-979</v>
      </c>
      <c r="C34" s="77">
        <f aca="true" t="shared" si="4" ref="C34:M34">(C19-C31)</f>
        <v>-2068</v>
      </c>
      <c r="D34" s="77">
        <f t="shared" si="4"/>
        <v>1061</v>
      </c>
      <c r="E34" s="77">
        <f t="shared" si="4"/>
        <v>939</v>
      </c>
      <c r="F34" s="77">
        <f t="shared" si="4"/>
        <v>410</v>
      </c>
      <c r="G34" s="77">
        <f t="shared" si="4"/>
        <v>2085</v>
      </c>
      <c r="H34" s="77">
        <f t="shared" si="4"/>
        <v>5324</v>
      </c>
      <c r="I34" s="77">
        <f t="shared" si="4"/>
        <v>8127</v>
      </c>
      <c r="J34" s="77">
        <f t="shared" si="4"/>
        <v>4612</v>
      </c>
      <c r="K34" s="77">
        <f t="shared" si="4"/>
        <v>7679</v>
      </c>
      <c r="L34" s="77">
        <f t="shared" si="4"/>
        <v>714</v>
      </c>
      <c r="M34" s="77">
        <f t="shared" si="4"/>
        <v>0</v>
      </c>
      <c r="N34" s="78"/>
    </row>
    <row r="35" spans="1:14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</sheetData>
  <sheetProtection/>
  <mergeCells count="4">
    <mergeCell ref="L4:N4"/>
    <mergeCell ref="B4:K4"/>
    <mergeCell ref="D2:J2"/>
    <mergeCell ref="D6:J6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2014-11-24T08:57:03Z</cp:lastPrinted>
  <dcterms:created xsi:type="dcterms:W3CDTF">2013-03-07T15:30:27Z</dcterms:created>
  <dcterms:modified xsi:type="dcterms:W3CDTF">2014-11-24T11:43:23Z</dcterms:modified>
  <cp:category/>
  <cp:version/>
  <cp:contentType/>
  <cp:contentStatus/>
</cp:coreProperties>
</file>