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8025" tabRatio="805" firstSheet="7" activeTab="15"/>
  </bookViews>
  <sheets>
    <sheet name="1.KisrMérleg" sheetId="1" r:id="rId1"/>
    <sheet name=" 2a.Kisr.önk bevétel" sheetId="2" r:id="rId2"/>
    <sheet name="2b.kisr.önk kiadás" sheetId="3" r:id="rId3"/>
    <sheet name="3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.ellátottak" sheetId="10" r:id="rId10"/>
    <sheet name="9.működés célú" sheetId="11" r:id="rId11"/>
    <sheet name="10.5A kor." sheetId="12" r:id="rId12"/>
    <sheet name="11. 6A Bev.korm" sheetId="13" r:id="rId13"/>
    <sheet name="12. 7A maradv." sheetId="14" r:id="rId14"/>
    <sheet name="13. Eredmény" sheetId="15" r:id="rId15"/>
    <sheet name="14. 12A mérleg " sheetId="16" r:id="rId16"/>
    <sheet name="15. Vagyon" sheetId="17" r:id="rId17"/>
  </sheets>
  <externalReferences>
    <externalReference r:id="rId20"/>
    <externalReference r:id="rId21"/>
  </externalReferences>
  <definedNames>
    <definedName name="Excel_BuiltIn__FilterDatabase_2">' 2a.Kisr.önk bevétel'!$C$3:$C$48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'[1]10. Műk.célra átv. 11. felha c.'!$A$1:$D$6</definedName>
    <definedName name="Excel_BuiltIn_Print_Area_17">'[2]12 .Kisr.egyéb műk tám.fel.átad'!$A$3:$D$16</definedName>
    <definedName name="Excel_BuiltIn_Print_Area_18">"$#HIV!.$#HIV!$#HIV!:$#HIV!$#HIV!"</definedName>
    <definedName name="Excel_BuiltIn_Print_Area_20">#REF!</definedName>
    <definedName name="Excel_BuiltIn_Print_Area_4">'2b.kisr.önk kiadás'!$D$2:$D$40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bevétel'!$A$7:$IS$7</definedName>
    <definedName name="Excel_BuiltIn_Print_Titles_23_1">#REF!</definedName>
    <definedName name="Excel_BuiltIn_Print_Titles_25">#REF!</definedName>
    <definedName name="Excel_BuiltIn_Print_Titles_3_1">' 2a.Kisr.önk bevétel'!$A$7:$IM$7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bevétel'!$7:$7</definedName>
    <definedName name="_xlnm.Print_Area" localSheetId="13">'12. 7A maradv.'!$A$1:$E$24</definedName>
    <definedName name="_xlnm.Print_Area" localSheetId="14">'13. Eredmény'!$A$1:$F$34</definedName>
    <definedName name="_xlnm.Print_Area" localSheetId="15">'14. 12A mérleg '!$A$1:$G$60</definedName>
    <definedName name="_xlnm.Print_Area" localSheetId="5">'3ckisr.dologi '!$A$1:$G$27</definedName>
    <definedName name="_xlnm.Print_Area" localSheetId="7">'5. Kisr Támogatások'!$A$1:$F$39</definedName>
    <definedName name="_xlnm.Print_Area" localSheetId="10">'9.működés célú'!$A$1:$H$24</definedName>
  </definedNames>
  <calcPr fullCalcOnLoad="1"/>
</workbook>
</file>

<file path=xl/sharedStrings.xml><?xml version="1.0" encoding="utf-8"?>
<sst xmlns="http://schemas.openxmlformats.org/spreadsheetml/2006/main" count="1256" uniqueCount="910">
  <si>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</si>
  <si>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</si>
  <si>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</si>
  <si>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</si>
  <si>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</si>
  <si>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</si>
  <si>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</si>
  <si>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</si>
  <si>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</si>
  <si>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</si>
  <si>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</si>
  <si>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</si>
  <si>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</si>
  <si>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</si>
  <si>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</si>
  <si>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</si>
  <si>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</si>
  <si>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</si>
  <si>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</si>
  <si>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</si>
  <si>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</si>
  <si>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</si>
  <si>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</si>
  <si>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</si>
  <si>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</si>
  <si>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</si>
  <si>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</si>
  <si>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</si>
  <si>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</si>
  <si>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</si>
  <si>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</si>
  <si>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</si>
  <si>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</si>
  <si>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</si>
  <si>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</si>
  <si>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</si>
  <si>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</si>
  <si>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</si>
  <si>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</si>
  <si>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</si>
  <si>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2a. melléklet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</si>
  <si>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</si>
  <si>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</si>
  <si>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</si>
  <si>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</si>
  <si>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</si>
  <si>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</si>
  <si>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</si>
  <si>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</si>
  <si>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</si>
  <si>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</si>
  <si>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</si>
  <si>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</si>
  <si>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</si>
  <si>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</si>
  <si>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</si>
  <si>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</si>
  <si>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</si>
  <si>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</si>
  <si>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</si>
  <si>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</si>
  <si>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</si>
  <si>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</si>
  <si>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</si>
  <si>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</si>
  <si>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</si>
  <si>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</si>
  <si>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</si>
  <si>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</si>
  <si>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</si>
  <si>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</si>
  <si>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Kiszámlázott általános forgalmi adó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</si>
  <si>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</si>
  <si>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</si>
  <si>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</si>
  <si>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</si>
  <si>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</si>
  <si>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</si>
  <si>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</si>
  <si>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</si>
  <si>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</si>
  <si>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</si>
  <si>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</si>
  <si>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</si>
  <si>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</si>
  <si>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</si>
  <si>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</si>
  <si>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</si>
  <si>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Külső személyi juttatások</t>
  </si>
  <si>
    <t>Készletbeszerzés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</si>
  <si>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</si>
  <si>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</si>
  <si>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</si>
  <si>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</si>
  <si>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</si>
  <si>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</si>
  <si>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</si>
  <si>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</si>
  <si>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</si>
  <si>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</si>
  <si>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</si>
  <si>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</si>
  <si>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</si>
  <si>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</si>
  <si>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</si>
  <si>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</si>
  <si>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3. melléklet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</si>
  <si>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</si>
  <si>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</si>
  <si>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</si>
  <si>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</si>
  <si>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</si>
  <si>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</si>
  <si>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</si>
  <si>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</si>
  <si>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</si>
  <si>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</si>
  <si>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</si>
  <si>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</si>
  <si>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</si>
  <si>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</si>
  <si>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</si>
  <si>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</si>
  <si>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</si>
  <si>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</si>
  <si>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</si>
  <si>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</si>
  <si>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</si>
  <si>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</si>
  <si>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</si>
  <si>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</si>
  <si>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</si>
  <si>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</si>
  <si>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</si>
  <si>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2. Település-üzemeltetés</t>
  </si>
  <si>
    <t>3. Egyéb kötelező önk feladatok</t>
  </si>
  <si>
    <t>4. Társadalom, szoc pol ellátások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</si>
  <si>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</si>
  <si>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</si>
  <si>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</si>
  <si>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</si>
  <si>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</si>
  <si>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</si>
  <si>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</si>
  <si>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</si>
  <si>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</si>
  <si>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</si>
  <si>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>I.1.b) Település-üzemeltetéshez kapcsolódó feladatellátás támogatása összesen</t>
  </si>
  <si>
    <t>I.1.a)-c) az I.1.a)-c) jogcímen nyújtott éves támogatás összesen</t>
  </si>
  <si>
    <t>II. 1. (1) 1 óvodapedagógusok elismert létszáma</t>
  </si>
  <si>
    <t>II.1. (1) 2 óvodapedagógusok elismert létszáma</t>
  </si>
  <si>
    <t>II. 2. Óvodaműködtetési támogatás</t>
  </si>
  <si>
    <t>6. melléklet</t>
  </si>
  <si>
    <t xml:space="preserve">Ssz. </t>
  </si>
  <si>
    <t>Egyéb működési célú támogatások államháztartáson belülre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</si>
  <si>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</si>
  <si>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</si>
  <si>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</si>
  <si>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</si>
  <si>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</si>
  <si>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</si>
  <si>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</si>
  <si>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</si>
  <si>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</si>
  <si>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Összesen: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</si>
  <si>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</si>
  <si>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</si>
  <si>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</si>
  <si>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</si>
  <si>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</si>
  <si>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</si>
  <si>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II. 1. (2) 2 óvodapedagógusok nevelő munkáját közvetlenül segítők száma Köznev tv. 2. melléklet szerint</t>
  </si>
  <si>
    <t>II.1. (3) 2 óvodapedagógusok elismert létszáma -pótlólagos összeg</t>
  </si>
  <si>
    <t>Összeg</t>
  </si>
  <si>
    <t>Támogatások összesen</t>
  </si>
  <si>
    <t>Végkielégítés</t>
  </si>
  <si>
    <t xml:space="preserve"> "Hótolás"és Honlapk. megbízási díja</t>
  </si>
  <si>
    <t>Munkaadókat terhelő járulékok: Szoc.hoz.27%</t>
  </si>
  <si>
    <t>Kiküldetések, reklám és propagandakiadások, reprez.</t>
  </si>
  <si>
    <t>7</t>
  </si>
  <si>
    <t xml:space="preserve">7. melléklet 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</si>
  <si>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</si>
  <si>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</si>
  <si>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</si>
  <si>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</si>
  <si>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</si>
  <si>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</si>
  <si>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</si>
  <si>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</si>
  <si>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</si>
  <si>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</si>
  <si>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</si>
  <si>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</si>
  <si>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</si>
  <si>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>III.2. Hozzájárulás a pénzbeli szociális ellátásokhoz ( 142010beszámít)</t>
  </si>
  <si>
    <t>2</t>
  </si>
  <si>
    <t xml:space="preserve"> </t>
  </si>
  <si>
    <r>
      <t>Zalakaros  családsegítés (s</t>
    </r>
    <r>
      <rPr>
        <sz val="8"/>
        <rFont val="Times New Roman"/>
        <family val="1"/>
      </rPr>
      <t>zak cs. 14 e. Ft gyerm.11. e. Ft)</t>
    </r>
  </si>
  <si>
    <r>
      <t>Zalakaros Kistérség működési hozzájárulás</t>
    </r>
    <r>
      <rPr>
        <i/>
        <sz val="9"/>
        <rFont val="Times New Roman"/>
        <family val="1"/>
      </rPr>
      <t>(közlekedés pályázat, 56.e.Ft belső ell. 70. e Ft)</t>
    </r>
  </si>
  <si>
    <t>Felhalmozás célú hitel kifizetése ( VKT. adósságk.)</t>
  </si>
  <si>
    <t>Különféle befizetések  díjak , és Áfa bef.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</si>
  <si>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</si>
  <si>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</si>
  <si>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</si>
  <si>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</si>
  <si>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>1.2. Maradvány igénybevétele múködési célú</t>
  </si>
  <si>
    <t xml:space="preserve">Kápolna fa bútorzat, parkosítás </t>
  </si>
  <si>
    <t>Hősi emlékmű pályázathoz Önerő</t>
  </si>
  <si>
    <t>6. Egyéb közp. támogatás</t>
  </si>
  <si>
    <t xml:space="preserve"> - dologi kiadás</t>
  </si>
  <si>
    <t>5.Működési célú kiadások  ÁHT.B.</t>
  </si>
  <si>
    <t>6.Működési célú kiadások  ÁHT.K.</t>
  </si>
  <si>
    <t>Kisrécse  Község Önkormányzat</t>
  </si>
  <si>
    <t xml:space="preserve"> Kisrécse   Község Önkormányzata</t>
  </si>
  <si>
    <t>2015. évi előirányzat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</si>
  <si>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</si>
  <si>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</si>
  <si>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</si>
  <si>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</si>
  <si>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</si>
  <si>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</si>
  <si>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</si>
  <si>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</si>
  <si>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</si>
  <si>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</si>
  <si>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</si>
  <si>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</si>
  <si>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</si>
  <si>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</si>
  <si>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</si>
  <si>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</si>
  <si>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</si>
  <si>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</si>
  <si>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</si>
  <si>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</si>
  <si>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</si>
  <si>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</si>
  <si>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</si>
  <si>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</si>
  <si>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</si>
  <si>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</si>
  <si>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r>
      <t xml:space="preserve">                </t>
    </r>
    <r>
      <rPr>
        <sz val="14"/>
        <color indexed="8"/>
        <rFont val="Times New Roman"/>
        <family val="1"/>
      </rPr>
      <t>K2</t>
    </r>
    <r>
      <rPr>
        <sz val="12"/>
        <color indexed="8"/>
        <rFont val="Times New Roman"/>
        <family val="1"/>
      </rPr>
      <t xml:space="preserve"> Munkaadókat terhelő járulék összesen </t>
    </r>
  </si>
  <si>
    <r>
      <rPr>
        <b/>
        <sz val="12"/>
        <rFont val="Times New Roman"/>
        <family val="1"/>
      </rPr>
      <t>K12</t>
    </r>
    <r>
      <rPr>
        <b/>
        <sz val="10"/>
        <rFont val="Times New Roman"/>
        <family val="1"/>
      </rPr>
      <t xml:space="preserve"> Állományba nem tartozó személyi juttatások összesen:</t>
    </r>
  </si>
  <si>
    <r>
      <rPr>
        <b/>
        <sz val="12"/>
        <rFont val="Times New Roman"/>
        <family val="1"/>
      </rPr>
      <t>K11</t>
    </r>
    <r>
      <rPr>
        <b/>
        <sz val="10"/>
        <rFont val="Times New Roman"/>
        <family val="1"/>
      </rPr>
      <t xml:space="preserve">     Nem rendszeres személyi juttatások öszesen</t>
    </r>
  </si>
  <si>
    <r>
      <rPr>
        <sz val="12"/>
        <rFont val="Times New Roman"/>
        <family val="1"/>
      </rPr>
      <t>K11</t>
    </r>
    <r>
      <rPr>
        <sz val="10"/>
        <rFont val="Times New Roman"/>
        <family val="1"/>
      </rPr>
      <t xml:space="preserve">      Rendszeres személyi juttatások összesen</t>
    </r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</si>
  <si>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</si>
  <si>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</si>
  <si>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</si>
  <si>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</si>
  <si>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</si>
  <si>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</si>
  <si>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</si>
  <si>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</si>
  <si>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</si>
  <si>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</si>
  <si>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</si>
  <si>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</si>
  <si>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</si>
  <si>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</si>
  <si>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</si>
  <si>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</si>
  <si>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</si>
  <si>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</si>
  <si>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</si>
  <si>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</si>
  <si>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</si>
  <si>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</si>
  <si>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</si>
  <si>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</si>
  <si>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</si>
  <si>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</si>
  <si>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</si>
  <si>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</si>
  <si>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</si>
  <si>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</si>
  <si>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</si>
  <si>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</si>
  <si>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</si>
  <si>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</si>
  <si>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K352</t>
  </si>
  <si>
    <t>Fizetendő Áfa</t>
  </si>
  <si>
    <t>K353</t>
  </si>
  <si>
    <t xml:space="preserve">Kamatkiadások </t>
  </si>
  <si>
    <t xml:space="preserve">ebből ÁHT. Belül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</si>
  <si>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</si>
  <si>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</si>
  <si>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</si>
  <si>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</si>
  <si>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</si>
  <si>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</si>
  <si>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</si>
  <si>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>B21</t>
  </si>
  <si>
    <t>B63</t>
  </si>
  <si>
    <t>B73</t>
  </si>
  <si>
    <t>K511</t>
  </si>
  <si>
    <t xml:space="preserve"> egyéb vállalkozás  (fogorvos)</t>
  </si>
  <si>
    <t xml:space="preserve"> Nonprofit egyesületek </t>
  </si>
  <si>
    <t>K506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</si>
  <si>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Hétvégi orvosi ügyelet  </t>
    </r>
    <r>
      <rPr>
        <sz val="12"/>
        <rFont val="Times New Roman"/>
        <family val="1"/>
      </rPr>
      <t xml:space="preserve"> Eü: Társulás</t>
    </r>
    <r>
      <rPr>
        <sz val="8"/>
        <rFont val="Times New Roman"/>
        <family val="1"/>
      </rPr>
      <t xml:space="preserve">   </t>
    </r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</si>
  <si>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</si>
  <si>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</si>
  <si>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</si>
  <si>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</si>
  <si>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</si>
  <si>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</si>
  <si>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</si>
  <si>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Foglalkoztatással, munkanélküliséggel kapcsolatos ellátások  FHT.</t>
  </si>
  <si>
    <t>K46</t>
  </si>
  <si>
    <t>K48</t>
  </si>
  <si>
    <t>ebből - Rendszeres szociális segély</t>
  </si>
  <si>
    <t>K45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</si>
  <si>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</si>
  <si>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</si>
  <si>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</si>
  <si>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</si>
  <si>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</si>
  <si>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</si>
  <si>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</si>
  <si>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</si>
  <si>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</si>
  <si>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Informtikai eszközök felújítása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</si>
  <si>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</si>
  <si>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</si>
  <si>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</si>
  <si>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</si>
  <si>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</si>
  <si>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</si>
  <si>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</si>
  <si>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</si>
  <si>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</si>
  <si>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</si>
  <si>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</si>
  <si>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</si>
  <si>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</si>
  <si>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</si>
  <si>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 xml:space="preserve">Működési célú központosított  előírányzat </t>
  </si>
  <si>
    <t>B11</t>
  </si>
  <si>
    <t>II. 1. Óvodapedagógusok és az óvodaped.nevelő munkáját közvetlenül segítők bértámogatása</t>
  </si>
  <si>
    <t xml:space="preserve">beszámítás </t>
  </si>
  <si>
    <t>2015.évi terv</t>
  </si>
  <si>
    <t>1.   Helyi Önk. költségvetési támogatása</t>
  </si>
  <si>
    <t>5.  Települési Önk.   Kult. Támogatása</t>
  </si>
  <si>
    <t>Helyi Önk. kiegészítő támogatása</t>
  </si>
  <si>
    <t>Hozzájárulás pénzbeni szociális  ellát.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</si>
  <si>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</si>
  <si>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</si>
  <si>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</si>
  <si>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</si>
  <si>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</si>
  <si>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</si>
  <si>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</si>
  <si>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</si>
  <si>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</si>
  <si>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</si>
  <si>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</si>
  <si>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</si>
  <si>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</si>
  <si>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</si>
  <si>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 xml:space="preserve">termékek és szolgáltatások adója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</si>
  <si>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</si>
  <si>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</si>
  <si>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</si>
  <si>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</si>
  <si>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</si>
  <si>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</si>
  <si>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</si>
  <si>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>B4</t>
  </si>
  <si>
    <t>B406</t>
  </si>
  <si>
    <t xml:space="preserve"> Kiszámlázott áfa </t>
  </si>
  <si>
    <t>B410</t>
  </si>
  <si>
    <t>Egyéb múködési bevételek</t>
  </si>
  <si>
    <t>B403</t>
  </si>
  <si>
    <t>Közvetített szolgált. Ellenértéke</t>
  </si>
  <si>
    <t xml:space="preserve"> Egyéb felhalm. célra átvett   pénz.</t>
  </si>
  <si>
    <t>Költségvetési bevételek</t>
  </si>
  <si>
    <t>B8</t>
  </si>
  <si>
    <t xml:space="preserve">12. Pénzmaradvány 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</si>
  <si>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</si>
  <si>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</si>
  <si>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</si>
  <si>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</si>
  <si>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</si>
  <si>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</si>
  <si>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</si>
  <si>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Vkt Hitel adósség konsz.</t>
  </si>
  <si>
    <t xml:space="preserve"> Felújítási kiadások Vis-maior </t>
  </si>
  <si>
    <t>Felhalmozási kiadások tov.ut.</t>
  </si>
  <si>
    <t>Környezetvédelmi alap tart.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</si>
  <si>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</si>
  <si>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</si>
  <si>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</si>
  <si>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</si>
  <si>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</si>
  <si>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</si>
  <si>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</si>
  <si>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 xml:space="preserve"> Környezet védelmi alap </t>
  </si>
  <si>
    <t>K9</t>
  </si>
  <si>
    <t xml:space="preserve"> Önk. Működési támogatása összesen</t>
  </si>
  <si>
    <t xml:space="preserve"> Értékesítési és forgalmi adó</t>
  </si>
  <si>
    <t xml:space="preserve">  Kisrécse Község Önkormányzata 2015. évi mérlege</t>
  </si>
  <si>
    <t xml:space="preserve"> Felhal. célú átvett pénz.eszk.    lakosságtól</t>
  </si>
  <si>
    <t>9.</t>
  </si>
  <si>
    <t xml:space="preserve"> Környezetvédelmi alap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</si>
  <si>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</si>
  <si>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</si>
  <si>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</si>
  <si>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</si>
  <si>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</si>
  <si>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</si>
  <si>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</si>
  <si>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</si>
  <si>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>FINANSZÍROZÁSI KIADÁSOK Környv.</t>
  </si>
  <si>
    <t xml:space="preserve"> Mőködési célű átvett pénzeszk</t>
  </si>
  <si>
    <r>
      <rPr>
        <sz val="12"/>
        <rFont val="Times New Roman"/>
        <family val="1"/>
      </rPr>
      <t>Egyéb nem intézményi ellátások</t>
    </r>
    <r>
      <rPr>
        <b/>
        <sz val="12"/>
        <rFont val="Times New Roman"/>
        <family val="1"/>
      </rPr>
      <t xml:space="preserve"> /</t>
    </r>
    <r>
      <rPr>
        <sz val="10"/>
        <rFont val="Times New Roman"/>
        <family val="1"/>
      </rPr>
      <t>2015.03.01.-től Települési támogatás/</t>
    </r>
  </si>
  <si>
    <t>2015.évi Módosított  előírányzat</t>
  </si>
  <si>
    <t>2015.évi Teljesítés várható</t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</si>
  <si>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</si>
  <si>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</si>
  <si>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</si>
  <si>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 xml:space="preserve">B111 bevételek </t>
  </si>
  <si>
    <t>III.5.c. A rászoruló gyermekek intézményen kívüli szünidei étkezés tám.</t>
  </si>
  <si>
    <t xml:space="preserve"> Helyi Önkormányzatok kiegészítő támogatása</t>
  </si>
  <si>
    <t>2015. évi módosított előirányzat</t>
  </si>
  <si>
    <t xml:space="preserve">B411 </t>
  </si>
  <si>
    <t>Egyéb működési bevételek</t>
  </si>
  <si>
    <t>Egyéb működési célú támogatás Mk.</t>
  </si>
  <si>
    <t xml:space="preserve"> Egyéb közp.  Fej kez. előirányzat </t>
  </si>
  <si>
    <t>352</t>
  </si>
  <si>
    <t>B84</t>
  </si>
  <si>
    <t>Egyéb felhalmozási célú átvett pénzeszközök VKT.</t>
  </si>
  <si>
    <r>
      <rPr>
        <b/>
        <sz val="14"/>
        <rFont val="Times New Roman"/>
        <family val="1"/>
      </rPr>
      <t>K1</t>
    </r>
    <r>
      <rPr>
        <b/>
        <sz val="12"/>
        <rFont val="Times New Roman"/>
        <family val="1"/>
      </rPr>
      <t xml:space="preserve"> Személyi juttatások mindösszesen </t>
    </r>
  </si>
  <si>
    <t>2015.évi mód.</t>
  </si>
  <si>
    <t>2015 évi előirányzat</t>
  </si>
  <si>
    <t>K512</t>
  </si>
  <si>
    <t>1.3. Rendkívüli gyermekvédelmi támogatás .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</si>
  <si>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</si>
  <si>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</si>
  <si>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</si>
  <si>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</si>
  <si>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</si>
  <si>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</si>
  <si>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</si>
  <si>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</si>
  <si>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Ingatlanok, építmények besz.</t>
  </si>
  <si>
    <t>1.5.  Helyi Önk. Kieg.műk. támogatása</t>
  </si>
  <si>
    <t>BEVÉTELEK                                         2015.  Eredeti elői.</t>
  </si>
  <si>
    <t>2015.  Mód.</t>
  </si>
  <si>
    <t>Önkormányztok működési támogatása</t>
  </si>
  <si>
    <r>
      <t xml:space="preserve">KIADÁSOK        2016.évi       </t>
    </r>
    <r>
      <rPr>
        <b/>
        <sz val="10"/>
        <rFont val="Times New Roman"/>
        <family val="1"/>
      </rPr>
      <t>Eredeti elő i.2015.</t>
    </r>
  </si>
  <si>
    <t xml:space="preserve"> Felújítási kiadások  utak épületek</t>
  </si>
  <si>
    <t>Finanszírozási kiadások</t>
  </si>
  <si>
    <t xml:space="preserve">BEVÉTELEK                    2015.eredeti előírányzat </t>
  </si>
  <si>
    <t>2015. Mód. elő</t>
  </si>
  <si>
    <t>2015.évi telj.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</si>
  <si>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2015.évi terv</t>
    </r>
  </si>
  <si>
    <t xml:space="preserve">6.Működési célú kiadások  </t>
  </si>
  <si>
    <t>Környezetvédelmi alap</t>
  </si>
  <si>
    <t>Kisrécse Község Önkormányzatának 2015. évi bevételei</t>
  </si>
  <si>
    <t xml:space="preserve">2015. évi teljesítés </t>
  </si>
  <si>
    <t xml:space="preserve">Költségvetési bevételek </t>
  </si>
  <si>
    <t>011130  Önkormányzatok és önkormányzati hivatalok jogalkotó és általános igazgatási tevékenysége</t>
  </si>
  <si>
    <t>013320  Köztemető-fenntartás és -működtetés</t>
  </si>
  <si>
    <t>018010  Önkormányzatok elszámolásai a központi költségvetéssel</t>
  </si>
  <si>
    <t>041233  Hosszabb időtartamú közfoglalkoztatás</t>
  </si>
  <si>
    <t>041237  Közfoglalkoztatási mintaprogram</t>
  </si>
  <si>
    <t>045160  Közutak, hidak, alagutak üzemeltetése, fenntartása</t>
  </si>
  <si>
    <t>051020  Nem veszélyes (települési) hulladék összetevőinek válogatása, elkülönített begyűjtése, szállítása, átrakása</t>
  </si>
  <si>
    <t>052020  Szennyvíz gyűjtése, tisztítása, elhelyezése</t>
  </si>
  <si>
    <t>052030  Szennyvíziszap kezelése, ártalmatlanítása</t>
  </si>
  <si>
    <t>064010  Közvilágítás</t>
  </si>
  <si>
    <t>066010  Zöldterület-kezelés</t>
  </si>
  <si>
    <t>066020  Város-, községgazdálkodási egyéb szolgáltatások</t>
  </si>
  <si>
    <t>072112  Háziorvosi ügyeleti ellátás</t>
  </si>
  <si>
    <t>072311  Fogorvosi alapellátás</t>
  </si>
  <si>
    <t>082042  Könyvtári állomány gyarapítása, nyilvántartása</t>
  </si>
  <si>
    <t>082043  Könyvtári állomány feltárása, megőrzése, védelme</t>
  </si>
  <si>
    <t>082044  Könyvtári szolgáltatások</t>
  </si>
  <si>
    <t>082061  Múzeumi gyűjteményi tevékenység</t>
  </si>
  <si>
    <t>082062  Múzeumi tudományos feldolgozó és publikációs tevékenység</t>
  </si>
  <si>
    <t>082063  Múzeumi kiállítási tevékenység</t>
  </si>
  <si>
    <t>082064  Múzeumi közművelődési, közönségkapcsolati tevékenység</t>
  </si>
  <si>
    <t>082091  Közművelődés - közösségi és társadalmi részvétel fejlesztése</t>
  </si>
  <si>
    <t>082092  Közművelődés - hagyományos közösségi kulturális értékek gondozása</t>
  </si>
  <si>
    <t>082093  Közművelődés - egész életre kiterjedő tanulás, amatőr művészetek</t>
  </si>
  <si>
    <t>082094  Közművelődés - kulturális alapú gazdaságfejlesztés</t>
  </si>
  <si>
    <t>104051  Gyermekvédelmi pénzbeli és természetbeni ellátások</t>
  </si>
  <si>
    <t>105010  Munkanélküli aktív korúak ellátásai</t>
  </si>
  <si>
    <t>105020  Foglalkoztatást elősegítő képzések és egyéb támogatások</t>
  </si>
  <si>
    <t>106020  Lakásfenntartással, lakhatással összefüggő ellátások</t>
  </si>
  <si>
    <t>107060  Egyéb szociális pénzbeli és természetbeni ellátások, támogatások</t>
  </si>
  <si>
    <t>Törvény szerinti illetmények, munkabérek (K1101)</t>
  </si>
  <si>
    <t>Foglalkoztatottak egyéb személyi juttatásai (&gt;=14) (K1113)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</si>
  <si>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</si>
  <si>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</si>
  <si>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</si>
  <si>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</si>
  <si>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</si>
  <si>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</si>
  <si>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</si>
  <si>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</si>
  <si>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</si>
  <si>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</si>
  <si>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</si>
  <si>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</si>
  <si>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</si>
  <si>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</si>
  <si>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</si>
  <si>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</si>
  <si>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</si>
  <si>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Karbantartási, kisjavítási szolgáltatások (K334)</t>
  </si>
  <si>
    <t>Szakmai tevékenységet segítő szolgáltatások (K336)</t>
  </si>
  <si>
    <t>Egyéb szolgáltatások (K337)</t>
  </si>
  <si>
    <t>Szolgáltatási kiadások (=36+37+38+40+41+43+44)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</si>
  <si>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</si>
  <si>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</si>
  <si>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</si>
  <si>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(K352)</t>
  </si>
  <si>
    <t>Egyéb dologi kiadások (K355)</t>
  </si>
  <si>
    <t>Különféle befizetések és egyéb dologi kiadások (=49+50+51+54+58) (K35)</t>
  </si>
  <si>
    <t>Dologi kiadások (=32+35+45+48+59) (K3)</t>
  </si>
  <si>
    <t>Családi támogatások (=63+…+73) (K42)</t>
  </si>
  <si>
    <t>ebből: óvodáztatási támogatás [Gyvt. 20/C. §] (K42)</t>
  </si>
  <si>
    <t>Foglalkoztatással, munkanélküliséggel kapcsolatos ellátások (=86+…+94) (K45)</t>
  </si>
  <si>
    <t>ebből: foglalkoztatást helyettesítő támogatás [Szoctv. 35. § (1) bek.] (K45)</t>
  </si>
  <si>
    <t>Lakhatással kapcsolatos ellátások (=96+…+101) (K46)</t>
  </si>
  <si>
    <t>ebből: lakásfenntartási támogatás [Szoctv. 38. § (1) bek. a) és b) pontok] (K46)</t>
  </si>
  <si>
    <t>Egyéb nem intézményi ellátások (&gt;=106+…+130)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</si>
  <si>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</si>
  <si>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</si>
  <si>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(K48)</t>
  </si>
  <si>
    <t>ebből: rászorultságtól függõ normatív kedvezmények [Gyvt. 151. § (5) bekezdése] (K48)</t>
  </si>
  <si>
    <t>ebből: önkormányzat által saját hatáskörben (nem szociális és gyermekvédelmi előírások alapján) adott pénzügyi ellátás (K48)</t>
  </si>
  <si>
    <t>ebből: önkormányzat által saját hatáskörben (nem szociális és gyermekvédelmi előírások alapján) adott természetbeni ellátás (K48)</t>
  </si>
  <si>
    <t>ebből: települési támogatás [Szoctv. 45.§] (K48)</t>
  </si>
  <si>
    <t>Ellátottak pénzbeli juttatásai (=61+62+74+75+85+95+102+105) (K4)</t>
  </si>
  <si>
    <t>Egyéb működési célú támogatások államháztartáson belülre (=162+…+171)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</si>
  <si>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</si>
  <si>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</si>
  <si>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(=190+…+199) (K512)</t>
  </si>
  <si>
    <t>ebből: egyéb civil szervezetek (K512)</t>
  </si>
  <si>
    <t>ebből: egyéb vállalkozások (K512)</t>
  </si>
  <si>
    <t>Egyéb működési célú kiadások (=132+137+138+139+150+161+172+174+186+187+188+189+200) (K5)</t>
  </si>
  <si>
    <t>Ingatlanok beszerzése, létesítése (&gt;=204) (K62)</t>
  </si>
  <si>
    <t>Egyéb tárgyi eszközök beszerzése, létesítése (K64)</t>
  </si>
  <si>
    <t>Beruházási célú előzetesen felszámított általános forgalmi adó (K67)</t>
  </si>
  <si>
    <t>Beruházások (=202+203+205+…+209) (K6)</t>
  </si>
  <si>
    <t>Ingatlanok felújítása (K71)</t>
  </si>
  <si>
    <t>Felújítási célú előzetesen felszámított általános forgalmi adó (K74)</t>
  </si>
  <si>
    <t>Felújítások (=211+...+214) (K7)</t>
  </si>
  <si>
    <t>Egyéb felhalmozási célú támogatások államháztartáson belülre (=240+…+249) (K84)</t>
  </si>
  <si>
    <t>ebből: központi költségvetési szervek (K84)</t>
  </si>
  <si>
    <t>Egyéb felhalmozási célú kiadások (=216+217+228+239+250+252+264+265+266) (K8)</t>
  </si>
  <si>
    <t>Költségvetési kiadások (=20+21+60+131+201+210+215+277) (K1-K8)</t>
  </si>
  <si>
    <t>Államháztartáson belüli megelőlegezések visszafizetése (K914)</t>
  </si>
  <si>
    <t>Belföldi finanszírozás kiadásai (=284+297+…+303+306) (K91)</t>
  </si>
  <si>
    <t>Finanszírozási kiadások (=307+315+316+317) (K9)</t>
  </si>
  <si>
    <t>Kiadások összesen (=278+318) (K1-K9)</t>
  </si>
  <si>
    <t>Kapacitásmutató 1. [68/2013. (XII.29.)NGM r. 6. § (2) bek.] ()</t>
  </si>
  <si>
    <t>06/A - Teljesített bevételek kormányzati funkciónként</t>
  </si>
  <si>
    <t>018020  Központi költségvetési befizetések</t>
  </si>
  <si>
    <t>018030  Támogatási célú finanszírozási műveletek</t>
  </si>
  <si>
    <t>900010  Központi költségvetés funkcióra nem sorolható bevételei államháztartáson kívülről</t>
  </si>
  <si>
    <t>900020  Önkormányzatok funkcióra nem sorolható bevételei államháztartáson kívülről</t>
  </si>
  <si>
    <t>01</t>
  </si>
  <si>
    <t>Helyi önkormányzatok működésének általános támogatása (B111)</t>
  </si>
  <si>
    <t>03</t>
  </si>
  <si>
    <t>Települési önkormányzatok szociális, gyermekjóléti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</si>
  <si>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</si>
  <si>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</si>
  <si>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</si>
  <si>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</si>
  <si>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</si>
  <si>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</si>
  <si>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</si>
  <si>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</si>
  <si>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</si>
  <si>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</si>
  <si>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</si>
  <si>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</si>
  <si>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</si>
  <si>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</si>
  <si>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</si>
  <si>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</si>
  <si>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</si>
  <si>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</si>
  <si>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</si>
  <si>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</si>
  <si>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</si>
  <si>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</si>
  <si>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</si>
  <si>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</si>
  <si>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</si>
  <si>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</si>
  <si>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</si>
  <si>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(=151+…+167) (B355)</t>
  </si>
  <si>
    <t>158</t>
  </si>
  <si>
    <t>ebből: tartózkodás után fizetett idegenforgalmi adó (B355)</t>
  </si>
  <si>
    <t>159</t>
  </si>
  <si>
    <t>ebből: talajterhelési díj (B355)</t>
  </si>
  <si>
    <t>168</t>
  </si>
  <si>
    <t>Termékek és szolgáltatások adói (=117+140+144+145+150) (B35)</t>
  </si>
  <si>
    <t>169</t>
  </si>
  <si>
    <t>Egyéb közhatalmi bevételek (&gt;=170+…+184) (B36)</t>
  </si>
  <si>
    <t>185</t>
  </si>
  <si>
    <t>Közhatalmi bevételek (=93+94+104+109+168+169) (B3)</t>
  </si>
  <si>
    <t>187</t>
  </si>
  <si>
    <t>Szolgáltatások ellenértéke (&gt;=188+189) (B402)</t>
  </si>
  <si>
    <t>190</t>
  </si>
  <si>
    <t>Közvetített szolgáltatások ellenértéke (&gt;=191) (B403)</t>
  </si>
  <si>
    <t>191</t>
  </si>
  <si>
    <t>ebből: államháztartáson belül (B403)</t>
  </si>
  <si>
    <t>192</t>
  </si>
  <si>
    <t>Tulajdonosi bevételek (&gt;=193+…+198) (B404)</t>
  </si>
  <si>
    <t>195</t>
  </si>
  <si>
    <t>ebből: önkormányzati vagyon vagyonkezelésbe adásából származó bevétel (B404)</t>
  </si>
  <si>
    <t>200</t>
  </si>
  <si>
    <t>Kiszámlázott általános forgalmi adó (B406)</t>
  </si>
  <si>
    <t>212</t>
  </si>
  <si>
    <t>Egyéb működési bevételek (&gt;=213+214) (B411)</t>
  </si>
  <si>
    <t>215</t>
  </si>
  <si>
    <t>Működési bevételek (=186+187+190+192+199+…+202+206+211+212) (B4)</t>
  </si>
  <si>
    <t>264</t>
  </si>
  <si>
    <t>Egyéb felhalmozási célú átvett pénzeszközök (=265+…+275) (B75)</t>
  </si>
  <si>
    <t>268</t>
  </si>
  <si>
    <t>ebből: háztartások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</si>
  <si>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</si>
  <si>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</si>
  <si>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</si>
  <si>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</si>
  <si>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289</t>
  </si>
  <si>
    <t>Előző év költségvetési maradványának igénybevétele (B8131)</t>
  </si>
  <si>
    <t>291</t>
  </si>
  <si>
    <t>Maradvány igénybevétele (=289+290) (B813)</t>
  </si>
  <si>
    <t>292</t>
  </si>
  <si>
    <t>Államháztartáson belüli megelőlegezések (B814)</t>
  </si>
  <si>
    <t>300</t>
  </si>
  <si>
    <t>Belföldi finanszírozás bevételei (=281+288+291+…+296+299) (B81)</t>
  </si>
  <si>
    <t>309</t>
  </si>
  <si>
    <t>Finanszírozási bevételek (=300+306+307+308) (B8)</t>
  </si>
  <si>
    <t>310</t>
  </si>
  <si>
    <t>Bevételek összesen (277+309) (B1-B8)</t>
  </si>
  <si>
    <t>07/A - Maradványkimutatás</t>
  </si>
  <si>
    <t>01        Alaptevékenység költségvetési bevételei</t>
  </si>
  <si>
    <t>02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</si>
  <si>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</si>
  <si>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</si>
  <si>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</si>
  <si>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</si>
  <si>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</si>
  <si>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</si>
  <si>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</si>
  <si>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</si>
  <si>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</si>
  <si>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</si>
  <si>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</si>
  <si>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FORRÁSOK ÖSSZESEN (=G+H+I+J)</t>
  </si>
  <si>
    <t>243</t>
  </si>
  <si>
    <t>J) PASSZÍV IDŐBELI ELHATÁROLÁSOK (=J/1+J/2+J/3)</t>
  </si>
  <si>
    <t>242</t>
  </si>
  <si>
    <t>J/3 Halasztott eredményszemléletű bevételek</t>
  </si>
  <si>
    <t>241</t>
  </si>
  <si>
    <t>J/2 Költségek, ráfordítások passzív időbeli elhatárolása</t>
  </si>
  <si>
    <t>240</t>
  </si>
  <si>
    <t>H) KÖTELEZETTSÉGEK (=H/I+H/II+H/III)</t>
  </si>
  <si>
    <t>237</t>
  </si>
  <si>
    <t>H/III Kötelezettség jellegű sajátos elszámolások (=H/III/1+…+H/III/10)</t>
  </si>
  <si>
    <t>236</t>
  </si>
  <si>
    <t>H/III/3 Más szervezetet megillető bevételek elszámolása</t>
  </si>
  <si>
    <t>228</t>
  </si>
  <si>
    <t>H/III/1a - ebből: túlfizetés a jövedelemadókban</t>
  </si>
  <si>
    <t>224</t>
  </si>
  <si>
    <t>H/III/1 Kapott előlegek (=H/III/1a+H/III/1b+H/III/1c)</t>
  </si>
  <si>
    <t>223</t>
  </si>
  <si>
    <t>H/II Költségvetési évet követően esedékes kötelezettségek (=H/II/1+…+H/II/9)</t>
  </si>
  <si>
    <t>222</t>
  </si>
  <si>
    <t>H/II/9 Költségvetési évet követően esedékes kötelezettségek finanszírozási kiadásokra (&gt;=H/II/9a+…+H/II/9i)</t>
  </si>
  <si>
    <t>H/I Költségvetési évben esedékes kötelezettségek (=H/I/1+…+H/I/9)</t>
  </si>
  <si>
    <t>199</t>
  </si>
  <si>
    <t>H/I/7 Költségvetési évben esedékes kötelezettségek felújításokra</t>
  </si>
  <si>
    <t>182</t>
  </si>
  <si>
    <t>G/ SAJÁT TŐKE  (= G/I+…+G/VI)</t>
  </si>
  <si>
    <t>173</t>
  </si>
  <si>
    <t>G/VI Mérleg szerinti eredmény</t>
  </si>
  <si>
    <t>172</t>
  </si>
  <si>
    <t>G/IV Felhalmozott eredmény</t>
  </si>
  <si>
    <t>170</t>
  </si>
  <si>
    <t>G/III Egyéb eszközök induláskori értéke és változásai</t>
  </si>
  <si>
    <t>G/I  Nemzeti vagyon induláskori értéke</t>
  </si>
  <si>
    <t>167</t>
  </si>
  <si>
    <t>ESZKÖZÖK ÖSSZESEN (=A+B+C+D+E+F)</t>
  </si>
  <si>
    <t>166</t>
  </si>
  <si>
    <t>F) AKTÍV IDŐBELI  ELHATÁROLÁSOK  (=F/1+F/2+F/3)</t>
  </si>
  <si>
    <t>165</t>
  </si>
  <si>
    <t>F/3 Halasztott ráfordítások</t>
  </si>
  <si>
    <t>164</t>
  </si>
  <si>
    <t>D) KÖVETELÉSEK  (=D/I+D/II+D/III)</t>
  </si>
  <si>
    <t>D/III Követelés jellegű sajátos elszámolások (=D/III/1+…+D/III/9)</t>
  </si>
  <si>
    <t>157</t>
  </si>
  <si>
    <t>D/III/4 Forgótőke elszámolása</t>
  </si>
  <si>
    <t>151</t>
  </si>
  <si>
    <t>D/I Költségvetési évben esedékes követelések (=D/I/1+…+D/I/8)</t>
  </si>
  <si>
    <t>101</t>
  </si>
  <si>
    <t>D/I/7 Költségvetési évben esedékes követelések felhalmozási célú átvett pénzeszközre (&gt;=D/I/7a+D/I/7b+D/I/7c)</t>
  </si>
  <si>
    <t>89</t>
  </si>
  <si>
    <t>D/I/6c - ebből: költségvetési évben esedékes követelések működési célú visszatérítendő támogatások, kölcsönök visszatérülésére államháztartáson kívülről</t>
  </si>
  <si>
    <t>88</t>
  </si>
  <si>
    <t>D/I/6 Költségvetési évben esedékes követelések működési célú átvett pénzeszközre (&gt;=D/I/6a+D/I/6b+D/I/6c)</t>
  </si>
  <si>
    <t>85</t>
  </si>
  <si>
    <t>D/I/4i - ebből: költségvetési évben esedékes követelések egyéb működési bevételekre</t>
  </si>
  <si>
    <t>78</t>
  </si>
  <si>
    <t>D/I/4d - ebből: költségvetési évben esedékes követelések kiszámlázott általános forgalmi adóra</t>
  </si>
  <si>
    <t>73</t>
  </si>
  <si>
    <t>D/I/4b - ebből: költségvetési évben esedékes követelések tulajdonosi bevételekre</t>
  </si>
  <si>
    <t>71</t>
  </si>
  <si>
    <t>D/I/4a - ebből: költségvetési évben esedékes követelések készletértékesítés ellenértékére, szolgáltatások ellenértékére, közvetített szolgáltatások ellenértékére</t>
  </si>
  <si>
    <t>70</t>
  </si>
  <si>
    <t>D/I/4 Költségvetési évben esedékes követelések működési bevételre (=D/I/4a+…+D/I/4i)</t>
  </si>
  <si>
    <t>69</t>
  </si>
  <si>
    <t>D/I/3f - ebből: költségvetési évben esedékes követelések egyéb közhatalmi bevételekre</t>
  </si>
  <si>
    <t>68</t>
  </si>
  <si>
    <t>D/I/3e - ebből: költségvetési évben esedékes követelések termékek és szolgáltatások adóira</t>
  </si>
  <si>
    <t>67</t>
  </si>
  <si>
    <t>D/I/3d - ebből: költségvetési évben esedékes követelések vagyoni típusú adókra</t>
  </si>
  <si>
    <t>66</t>
  </si>
  <si>
    <t>D/I/3 Költségvetési évben esedékes követelések közhatalmi bevételre (=D/I/3a+…+D/I/3f)</t>
  </si>
  <si>
    <t>62</t>
  </si>
  <si>
    <t>C) PÉNZESZKÖZÖK (=C/I+…+C/IV)</t>
  </si>
  <si>
    <t>57</t>
  </si>
  <si>
    <t>C/III Forintszámlák (=C/III/1+C/III/2)</t>
  </si>
  <si>
    <t>53</t>
  </si>
  <si>
    <t>C/III/1 Kincstáron kívüli forintszámlák</t>
  </si>
  <si>
    <t>51</t>
  </si>
  <si>
    <t>C/II Pénztárak, csekkek, betétkönyvek (=C/II/1+C/II/2+C/II/3)</t>
  </si>
  <si>
    <t>50</t>
  </si>
  <si>
    <t>C/II/1 Forintpénztár</t>
  </si>
  <si>
    <t>47</t>
  </si>
  <si>
    <t>A) NEMZETI VAGYONBA TARTOZÓ BEFEKTETETT ESZKÖZÖK (=A/I+A/II+A/III+A/IV)</t>
  </si>
  <si>
    <t>28</t>
  </si>
  <si>
    <t>A/III Befektetett pénzügyi eszközök (=A/III/1+A/III/2+A/III/3)</t>
  </si>
  <si>
    <t>21</t>
  </si>
  <si>
    <t>A/III/1e - ebből: egyéb tartós részesedések</t>
  </si>
  <si>
    <t>A/III/1 Tartós részesedések (=A/III/1a+…+A/III/1e)</t>
  </si>
  <si>
    <t>11</t>
  </si>
  <si>
    <t>A/II Tárgyi eszközök  (=A/II/1+...+A/II/5)</t>
  </si>
  <si>
    <t>10</t>
  </si>
  <si>
    <t>A/II/4 Beruházások, felújítások</t>
  </si>
  <si>
    <t>08</t>
  </si>
  <si>
    <t>A/II/2 Gépek, berendezések, felszerelések, járművek</t>
  </si>
  <si>
    <t>A/II/1 Ingatlanok és a kapcsolódó vagyoni értékű jogok</t>
  </si>
  <si>
    <t>Tárgyi időszak</t>
  </si>
  <si>
    <t>Módosítások (+/-)</t>
  </si>
  <si>
    <t>Előző időszak</t>
  </si>
  <si>
    <t>12/A - Mérleg</t>
  </si>
  <si>
    <t>13/A -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</si>
  <si>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</si>
  <si>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</si>
  <si>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</si>
  <si>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</si>
  <si>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</si>
  <si>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</si>
  <si>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</si>
  <si>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</si>
  <si>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</si>
  <si>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</si>
  <si>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</si>
  <si>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</si>
  <si>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</si>
  <si>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14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</si>
  <si>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</si>
  <si>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</si>
  <si>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</si>
  <si>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</si>
  <si>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</si>
  <si>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</si>
  <si>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</si>
  <si>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</si>
  <si>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</si>
  <si>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</si>
  <si>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</si>
  <si>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</si>
  <si>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</si>
  <si>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</si>
  <si>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</si>
  <si>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</si>
  <si>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29</t>
  </si>
  <si>
    <t>19        Fizetendő kamatok és kamatjellegű ráfordítások</t>
  </si>
  <si>
    <t>33</t>
  </si>
  <si>
    <t>IX        Pénzügyi műveletek ráfordításai (=19+20+21) (33=29+...+31)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</si>
  <si>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</si>
  <si>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</si>
  <si>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</si>
  <si>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</si>
  <si>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</si>
  <si>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</si>
  <si>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</si>
  <si>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</si>
  <si>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</si>
  <si>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</si>
  <si>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</si>
  <si>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</si>
  <si>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</si>
  <si>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</si>
  <si>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</si>
  <si>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</si>
  <si>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</si>
  <si>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</si>
  <si>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</si>
  <si>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</si>
  <si>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</si>
  <si>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</si>
  <si>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</si>
  <si>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</si>
  <si>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</si>
  <si>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</si>
  <si>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</si>
  <si>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</si>
  <si>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</si>
  <si>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</si>
  <si>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</si>
  <si>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</si>
  <si>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</si>
  <si>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</si>
  <si>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</si>
  <si>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</si>
  <si>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</si>
  <si>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</si>
  <si>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</si>
  <si>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</si>
  <si>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</si>
  <si>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 xml:space="preserve">Sorszám </t>
  </si>
  <si>
    <t>számítási sorsz</t>
  </si>
  <si>
    <t>sorszám</t>
  </si>
  <si>
    <t>Előző időszak 2014.év</t>
  </si>
  <si>
    <t xml:space="preserve">Tárgyi időszak-2015.év </t>
  </si>
  <si>
    <t>Sorszám</t>
  </si>
  <si>
    <t>Számítási sorszám</t>
  </si>
  <si>
    <t xml:space="preserve">14. melléklet </t>
  </si>
  <si>
    <t xml:space="preserve"> adatok ezer Ft-ban</t>
  </si>
  <si>
    <t xml:space="preserve">13. melléklet </t>
  </si>
  <si>
    <t>adatok ezer Ft-ban</t>
  </si>
  <si>
    <t xml:space="preserve">12. melléklet </t>
  </si>
  <si>
    <t xml:space="preserve">15. melléklet </t>
  </si>
  <si>
    <t>Adatok ezer Ft-ban</t>
  </si>
  <si>
    <t>sor</t>
  </si>
  <si>
    <t>forgalomképtelen</t>
  </si>
  <si>
    <t>Korl. Forg. Képes</t>
  </si>
  <si>
    <t>forg. Képes</t>
  </si>
  <si>
    <t>nem besorolt</t>
  </si>
  <si>
    <t>összesen</t>
  </si>
  <si>
    <t>db</t>
  </si>
  <si>
    <t>Vagyonkimutatás 2015. 12. havi záró állapot  Bruttó értéken ezer Ft-Ban</t>
  </si>
  <si>
    <t xml:space="preserve">Alapítás   átsz. aktv.értéke </t>
  </si>
  <si>
    <t>Kisérlet fejlesztés akt.értéke</t>
  </si>
  <si>
    <t>Vagyon értékű jogok</t>
  </si>
  <si>
    <t xml:space="preserve"> Szellemi termékek</t>
  </si>
  <si>
    <t>Immateriálsi javakra adott előlelg</t>
  </si>
  <si>
    <t>Immateriális javak érték helyesb.</t>
  </si>
  <si>
    <t xml:space="preserve">Immateriális javak összesen </t>
  </si>
  <si>
    <t>Tárgyi eszközök összesen</t>
  </si>
  <si>
    <t xml:space="preserve">Ingatlanok és vagyon értékű jogok </t>
  </si>
  <si>
    <t>Járművek</t>
  </si>
  <si>
    <t>Beruházások, felújítások</t>
  </si>
  <si>
    <t>Beruházásra adott előlegek</t>
  </si>
  <si>
    <t>Gépek berendezések</t>
  </si>
  <si>
    <t>Állami készletek, tartalékok</t>
  </si>
  <si>
    <t>Tárgyi eszk értékhelyesbítése</t>
  </si>
  <si>
    <t>Egyéb tartós részesedés</t>
  </si>
  <si>
    <t>Tartós Hitelv.  Ért.papír</t>
  </si>
  <si>
    <t>Tartósan adott kölcsönök</t>
  </si>
  <si>
    <t>Hosszú lejáratú bank betét</t>
  </si>
  <si>
    <t>Egyéb hosszú lej. követelés</t>
  </si>
  <si>
    <t>Bef. Pénzügyi eszközök</t>
  </si>
  <si>
    <t>Befektetett pénz. Eszk. Össz.</t>
  </si>
  <si>
    <t>A)</t>
  </si>
  <si>
    <t>Üzemeltetésre,kezelésre átadott</t>
  </si>
  <si>
    <t>Koncesszióba átadott eszk.</t>
  </si>
  <si>
    <t>Vagyonkezelésba vett eszk.</t>
  </si>
  <si>
    <t>Üzemeltetésre,kez. átadott  vagy vett</t>
  </si>
  <si>
    <t>Vagyonkezelésba adottt eszk.</t>
  </si>
  <si>
    <t>Üzemeltet, kezelésre össz.</t>
  </si>
  <si>
    <t>Befektetett Eszközök Összesen</t>
  </si>
  <si>
    <t xml:space="preserve">Áht belüli megelőlegzések </t>
  </si>
  <si>
    <t xml:space="preserve">Finanszírozási bevételek összesen </t>
  </si>
  <si>
    <t xml:space="preserve"> Áht. Belüli megelőlegzések </t>
  </si>
  <si>
    <t>Bevételek mindösszesen</t>
  </si>
  <si>
    <t>Áht belülei megelőlegzések</t>
  </si>
  <si>
    <t xml:space="preserve"> Közf. munka   (terv:átlag : 8fő átlag)</t>
  </si>
  <si>
    <t xml:space="preserve">2015.évi tény </t>
  </si>
  <si>
    <t xml:space="preserve">2015 Tény </t>
  </si>
  <si>
    <t xml:space="preserve">  </t>
  </si>
  <si>
    <t xml:space="preserve">2015. Tény </t>
  </si>
  <si>
    <t>Áht belüli megelőlegzés</t>
  </si>
  <si>
    <t>Kiadások mindösszesen</t>
  </si>
  <si>
    <t xml:space="preserve"> Kisrécse  Község   Önkormányzat beruházási kiadásai  2015. évben</t>
  </si>
  <si>
    <t xml:space="preserve"> Kisrécse Község   Önkormányzat felújítási  kiadásai  2015. évben</t>
  </si>
  <si>
    <r>
      <t xml:space="preserve">Kisrécse   Község Önkormányzat  2015. évi kiadásai                   </t>
    </r>
    <r>
      <rPr>
        <sz val="10"/>
        <rFont val="Times New Roman"/>
        <family val="1"/>
      </rPr>
      <t>2.b. melléklet</t>
    </r>
  </si>
  <si>
    <t>2015. évi működési és felhalmozási bevételei és kiadásai</t>
  </si>
  <si>
    <t>2015 évi  személyi kiadásai</t>
  </si>
  <si>
    <t xml:space="preserve"> Kisrécse  Község Önkormányzat 2015. évi dologi kiadásai    3.c.melléklet </t>
  </si>
  <si>
    <t xml:space="preserve"> Kisrécse Község Önkormányzat kötelező és önként vállalt feladatai 2015. évben</t>
  </si>
  <si>
    <t>Kisrécse  Község Önkormányzata  költségvetési támogatásai 2015. évben</t>
  </si>
  <si>
    <t>8. melléklet</t>
  </si>
  <si>
    <t xml:space="preserve">      Kisrécse Község Önkormányzat  ellátottak pénzbeli juttatásai 2015.évben </t>
  </si>
  <si>
    <t>ebből -települési támogatás</t>
  </si>
  <si>
    <t>ebből Önk. saját hatásk. adott</t>
  </si>
  <si>
    <t xml:space="preserve">9.melléklet </t>
  </si>
  <si>
    <t xml:space="preserve"> Kisrécse Község Önkormányzat  egyéb
működési célú támogatás kiadásai  2015.évben </t>
  </si>
  <si>
    <t xml:space="preserve"> K512 Egyéb működési célú támogatások államháztartáson kívülre</t>
  </si>
  <si>
    <t xml:space="preserve"> Kisrécse Község Önkormányzat  egyéb
felhalmozás célú   kiadásai  2015.évben </t>
  </si>
  <si>
    <t>Kisrécse Község Önkormányzat kötelező és önként vállalt feladatai 2015. évben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</si>
</sst>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sz val="10"/>
      <color indexed="10"/>
      <name val="Arial CE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b/>
      <sz val="9"/>
      <name val="Times New Roman"/>
      <family val="1"/>
    </font>
    <font>
      <sz val="10"/>
      <color indexed="55"/>
      <name val="Bookman Old Style"/>
      <family val="1"/>
    </font>
    <font>
      <sz val="12"/>
      <color indexed="40"/>
      <name val="Times New Roman"/>
      <family val="1"/>
    </font>
    <font>
      <sz val="10"/>
      <color theme="0" tint="-0.3499799966812134"/>
      <name val="Bookman Old Style"/>
      <family val="1"/>
    </font>
    <font>
      <sz val="12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ECDF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640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 wrapText="1"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65" fontId="48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165" fontId="19" fillId="0" borderId="9" xfId="0" applyNumberFormat="1" applyFont="1" applyBorder="1" applyAlignment="1">
      <alignment/>
    </xf>
    <xf numFmtId="165" fontId="35" fillId="0" borderId="9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3" fontId="19" fillId="0" borderId="9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0" fontId="19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178" fontId="20" fillId="0" borderId="13" xfId="0" applyNumberFormat="1" applyFont="1" applyFill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165" fontId="20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vertical="center" wrapText="1"/>
    </xf>
    <xf numFmtId="49" fontId="20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25" borderId="13" xfId="0" applyNumberFormat="1" applyFont="1" applyFill="1" applyBorder="1" applyAlignment="1">
      <alignment horizontal="right" vertical="center"/>
    </xf>
    <xf numFmtId="3" fontId="19" fillId="26" borderId="13" xfId="0" applyNumberFormat="1" applyFont="1" applyFill="1" applyBorder="1" applyAlignment="1">
      <alignment horizontal="right" vertical="center"/>
    </xf>
    <xf numFmtId="49" fontId="19" fillId="0" borderId="13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25" fillId="0" borderId="9" xfId="0" applyFont="1" applyBorder="1" applyAlignment="1">
      <alignment horizontal="center"/>
    </xf>
    <xf numFmtId="3" fontId="25" fillId="0" borderId="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5" borderId="9" xfId="0" applyNumberFormat="1" applyFont="1" applyFill="1" applyBorder="1" applyAlignment="1">
      <alignment horizontal="center"/>
    </xf>
    <xf numFmtId="3" fontId="24" fillId="25" borderId="9" xfId="40" applyNumberFormat="1" applyFont="1" applyFill="1" applyBorder="1" applyAlignment="1" applyProtection="1">
      <alignment/>
      <protection/>
    </xf>
    <xf numFmtId="3" fontId="25" fillId="25" borderId="9" xfId="0" applyNumberFormat="1" applyFont="1" applyFill="1" applyBorder="1" applyAlignment="1">
      <alignment/>
    </xf>
    <xf numFmtId="0" fontId="24" fillId="25" borderId="9" xfId="0" applyFont="1" applyFill="1" applyBorder="1" applyAlignment="1">
      <alignment horizontal="center"/>
    </xf>
    <xf numFmtId="3" fontId="24" fillId="25" borderId="9" xfId="0" applyNumberFormat="1" applyFont="1" applyFill="1" applyBorder="1" applyAlignment="1">
      <alignment/>
    </xf>
    <xf numFmtId="165" fontId="25" fillId="25" borderId="9" xfId="0" applyNumberFormat="1" applyFont="1" applyFill="1" applyBorder="1" applyAlignment="1">
      <alignment/>
    </xf>
    <xf numFmtId="49" fontId="24" fillId="25" borderId="9" xfId="0" applyNumberFormat="1" applyFont="1" applyFill="1" applyBorder="1" applyAlignment="1">
      <alignment horizontal="center"/>
    </xf>
    <xf numFmtId="3" fontId="24" fillId="25" borderId="8" xfId="40" applyNumberFormat="1" applyFont="1" applyFill="1" applyBorder="1" applyAlignment="1" applyProtection="1">
      <alignment/>
      <protection/>
    </xf>
    <xf numFmtId="0" fontId="24" fillId="25" borderId="8" xfId="0" applyFont="1" applyFill="1" applyBorder="1" applyAlignment="1">
      <alignment/>
    </xf>
    <xf numFmtId="178" fontId="20" fillId="26" borderId="13" xfId="0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9" fillId="26" borderId="13" xfId="0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25" fillId="25" borderId="9" xfId="0" applyFont="1" applyFill="1" applyBorder="1" applyAlignment="1">
      <alignment/>
    </xf>
    <xf numFmtId="3" fontId="35" fillId="27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left"/>
    </xf>
    <xf numFmtId="3" fontId="19" fillId="0" borderId="9" xfId="0" applyNumberFormat="1" applyFont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 vertical="center"/>
    </xf>
    <xf numFmtId="3" fontId="19" fillId="22" borderId="10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left" vertical="center" wrapText="1"/>
    </xf>
    <xf numFmtId="49" fontId="24" fillId="25" borderId="8" xfId="0" applyNumberFormat="1" applyFont="1" applyFill="1" applyBorder="1" applyAlignment="1">
      <alignment horizontal="center" vertical="center"/>
    </xf>
    <xf numFmtId="49" fontId="24" fillId="25" borderId="9" xfId="0" applyNumberFormat="1" applyFont="1" applyFill="1" applyBorder="1" applyAlignment="1">
      <alignment vertical="center"/>
    </xf>
    <xf numFmtId="3" fontId="25" fillId="25" borderId="9" xfId="0" applyNumberFormat="1" applyFont="1" applyFill="1" applyBorder="1" applyAlignment="1">
      <alignment vertical="center"/>
    </xf>
    <xf numFmtId="3" fontId="19" fillId="25" borderId="9" xfId="0" applyNumberFormat="1" applyFont="1" applyFill="1" applyBorder="1" applyAlignment="1">
      <alignment/>
    </xf>
    <xf numFmtId="49" fontId="20" fillId="28" borderId="8" xfId="0" applyNumberFormat="1" applyFont="1" applyFill="1" applyBorder="1" applyAlignment="1">
      <alignment horizontal="center"/>
    </xf>
    <xf numFmtId="49" fontId="20" fillId="28" borderId="9" xfId="0" applyNumberFormat="1" applyFont="1" applyFill="1" applyBorder="1" applyAlignment="1">
      <alignment vertical="center"/>
    </xf>
    <xf numFmtId="3" fontId="19" fillId="28" borderId="9" xfId="0" applyNumberFormat="1" applyFont="1" applyFill="1" applyBorder="1" applyAlignment="1">
      <alignment/>
    </xf>
    <xf numFmtId="3" fontId="19" fillId="28" borderId="9" xfId="40" applyNumberFormat="1" applyFont="1" applyFill="1" applyBorder="1" applyAlignment="1" applyProtection="1">
      <alignment horizontal="right" vertical="center"/>
      <protection/>
    </xf>
    <xf numFmtId="3" fontId="25" fillId="25" borderId="9" xfId="40" applyNumberFormat="1" applyFont="1" applyFill="1" applyBorder="1" applyAlignment="1" applyProtection="1">
      <alignment horizontal="right" vertical="center"/>
      <protection/>
    </xf>
    <xf numFmtId="3" fontId="25" fillId="29" borderId="9" xfId="40" applyNumberFormat="1" applyFont="1" applyFill="1" applyBorder="1" applyAlignment="1" applyProtection="1">
      <alignment/>
      <protection/>
    </xf>
    <xf numFmtId="3" fontId="25" fillId="29" borderId="9" xfId="0" applyNumberFormat="1" applyFont="1" applyFill="1" applyBorder="1" applyAlignment="1" applyProtection="1">
      <alignment/>
      <protection/>
    </xf>
    <xf numFmtId="1" fontId="25" fillId="25" borderId="9" xfId="0" applyNumberFormat="1" applyFont="1" applyFill="1" applyBorder="1" applyAlignment="1">
      <alignment/>
    </xf>
    <xf numFmtId="3" fontId="52" fillId="25" borderId="9" xfId="0" applyNumberFormat="1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8" xfId="0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0" fillId="30" borderId="9" xfId="0" applyNumberFormat="1" applyFont="1" applyFill="1" applyBorder="1" applyAlignment="1">
      <alignment vertical="center"/>
    </xf>
    <xf numFmtId="3" fontId="19" fillId="30" borderId="9" xfId="0" applyNumberFormat="1" applyFont="1" applyFill="1" applyBorder="1" applyAlignment="1">
      <alignment vertical="center"/>
    </xf>
    <xf numFmtId="3" fontId="19" fillId="30" borderId="9" xfId="40" applyNumberFormat="1" applyFont="1" applyFill="1" applyBorder="1" applyAlignment="1" applyProtection="1">
      <alignment horizontal="right" vertical="center"/>
      <protection/>
    </xf>
    <xf numFmtId="3" fontId="19" fillId="0" borderId="9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0" fillId="25" borderId="9" xfId="0" applyNumberFormat="1" applyFont="1" applyFill="1" applyBorder="1" applyAlignment="1">
      <alignment vertical="center"/>
    </xf>
    <xf numFmtId="3" fontId="19" fillId="25" borderId="9" xfId="0" applyNumberFormat="1" applyFont="1" applyFill="1" applyBorder="1" applyAlignment="1">
      <alignment vertical="center"/>
    </xf>
    <xf numFmtId="3" fontId="19" fillId="25" borderId="9" xfId="40" applyNumberFormat="1" applyFont="1" applyFill="1" applyBorder="1" applyAlignment="1" applyProtection="1">
      <alignment horizontal="right" vertical="center"/>
      <protection/>
    </xf>
    <xf numFmtId="49" fontId="24" fillId="30" borderId="9" xfId="0" applyNumberFormat="1" applyFont="1" applyFill="1" applyBorder="1" applyAlignment="1">
      <alignment vertical="center"/>
    </xf>
    <xf numFmtId="3" fontId="25" fillId="30" borderId="9" xfId="0" applyNumberFormat="1" applyFont="1" applyFill="1" applyBorder="1" applyAlignment="1">
      <alignment vertical="center"/>
    </xf>
    <xf numFmtId="49" fontId="24" fillId="30" borderId="9" xfId="0" applyNumberFormat="1" applyFont="1" applyFill="1" applyBorder="1" applyAlignment="1">
      <alignment horizontal="center" vertical="center"/>
    </xf>
    <xf numFmtId="49" fontId="24" fillId="30" borderId="9" xfId="0" applyNumberFormat="1" applyFont="1" applyFill="1" applyBorder="1" applyAlignment="1">
      <alignment vertical="center" wrapText="1"/>
    </xf>
    <xf numFmtId="3" fontId="25" fillId="30" borderId="9" xfId="40" applyNumberFormat="1" applyFont="1" applyFill="1" applyBorder="1" applyAlignment="1" applyProtection="1">
      <alignment horizontal="right" vertical="center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/>
    </xf>
    <xf numFmtId="3" fontId="25" fillId="26" borderId="13" xfId="0" applyNumberFormat="1" applyFont="1" applyFill="1" applyBorder="1" applyAlignment="1">
      <alignment horizontal="right" vertical="center"/>
    </xf>
    <xf numFmtId="178" fontId="20" fillId="0" borderId="13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8" fontId="25" fillId="26" borderId="13" xfId="0" applyNumberFormat="1" applyFont="1" applyFill="1" applyBorder="1" applyAlignment="1">
      <alignment horizontal="right"/>
    </xf>
    <xf numFmtId="0" fontId="25" fillId="26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26" borderId="13" xfId="0" applyFont="1" applyFill="1" applyBorder="1" applyAlignment="1">
      <alignment vertical="center" wrapText="1"/>
    </xf>
    <xf numFmtId="178" fontId="24" fillId="26" borderId="13" xfId="0" applyNumberFormat="1" applyFont="1" applyFill="1" applyBorder="1" applyAlignment="1">
      <alignment horizontal="right"/>
    </xf>
    <xf numFmtId="178" fontId="24" fillId="26" borderId="13" xfId="0" applyNumberFormat="1" applyFont="1" applyFill="1" applyBorder="1" applyAlignment="1">
      <alignment/>
    </xf>
    <xf numFmtId="0" fontId="19" fillId="26" borderId="15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center" wrapText="1"/>
    </xf>
    <xf numFmtId="0" fontId="24" fillId="26" borderId="13" xfId="0" applyFont="1" applyFill="1" applyBorder="1" applyAlignment="1">
      <alignment wrapText="1"/>
    </xf>
    <xf numFmtId="49" fontId="25" fillId="0" borderId="8" xfId="0" applyNumberFormat="1" applyFont="1" applyBorder="1" applyAlignment="1">
      <alignment horizontal="center"/>
    </xf>
    <xf numFmtId="0" fontId="25" fillId="26" borderId="13" xfId="0" applyFont="1" applyFill="1" applyBorder="1" applyAlignment="1">
      <alignment/>
    </xf>
    <xf numFmtId="0" fontId="29" fillId="26" borderId="13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3" fontId="25" fillId="25" borderId="13" xfId="0" applyNumberFormat="1" applyFont="1" applyFill="1" applyBorder="1" applyAlignment="1">
      <alignment/>
    </xf>
    <xf numFmtId="49" fontId="25" fillId="0" borderId="11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3" fontId="25" fillId="0" borderId="10" xfId="0" applyNumberFormat="1" applyFont="1" applyFill="1" applyBorder="1" applyAlignment="1" applyProtection="1">
      <alignment vertical="center"/>
      <protection/>
    </xf>
    <xf numFmtId="3" fontId="25" fillId="0" borderId="9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49" fontId="25" fillId="25" borderId="9" xfId="0" applyNumberFormat="1" applyFont="1" applyFill="1" applyBorder="1" applyAlignment="1">
      <alignment horizontal="center"/>
    </xf>
    <xf numFmtId="3" fontId="19" fillId="25" borderId="9" xfId="0" applyNumberFormat="1" applyFont="1" applyFill="1" applyBorder="1" applyAlignment="1">
      <alignment horizontal="left" wrapText="1"/>
    </xf>
    <xf numFmtId="0" fontId="25" fillId="25" borderId="9" xfId="0" applyFont="1" applyFill="1" applyBorder="1" applyAlignment="1">
      <alignment horizontal="center"/>
    </xf>
    <xf numFmtId="3" fontId="25" fillId="25" borderId="9" xfId="0" applyNumberFormat="1" applyFont="1" applyFill="1" applyBorder="1" applyAlignment="1">
      <alignment horizontal="left"/>
    </xf>
    <xf numFmtId="3" fontId="19" fillId="25" borderId="9" xfId="0" applyNumberFormat="1" applyFont="1" applyFill="1" applyBorder="1" applyAlignment="1">
      <alignment horizontal="left"/>
    </xf>
    <xf numFmtId="165" fontId="19" fillId="25" borderId="9" xfId="0" applyNumberFormat="1" applyFont="1" applyFill="1" applyBorder="1" applyAlignment="1">
      <alignment/>
    </xf>
    <xf numFmtId="3" fontId="25" fillId="25" borderId="9" xfId="0" applyNumberFormat="1" applyFont="1" applyFill="1" applyBorder="1" applyAlignment="1" applyProtection="1">
      <alignment horizontal="right" vertical="center"/>
      <protection/>
    </xf>
    <xf numFmtId="0" fontId="20" fillId="26" borderId="13" xfId="0" applyFont="1" applyFill="1" applyBorder="1" applyAlignment="1">
      <alignment/>
    </xf>
    <xf numFmtId="0" fontId="20" fillId="26" borderId="13" xfId="0" applyFont="1" applyFill="1" applyBorder="1" applyAlignment="1">
      <alignment horizontal="center"/>
    </xf>
    <xf numFmtId="0" fontId="20" fillId="26" borderId="13" xfId="0" applyFont="1" applyFill="1" applyBorder="1" applyAlignment="1">
      <alignment vertical="center" wrapText="1"/>
    </xf>
    <xf numFmtId="2" fontId="25" fillId="0" borderId="8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5" fillId="26" borderId="9" xfId="0" applyFont="1" applyFill="1" applyBorder="1" applyAlignment="1">
      <alignment horizontal="center" vertical="center"/>
    </xf>
    <xf numFmtId="0" fontId="25" fillId="26" borderId="9" xfId="0" applyFont="1" applyFill="1" applyBorder="1" applyAlignment="1">
      <alignment/>
    </xf>
    <xf numFmtId="3" fontId="25" fillId="26" borderId="9" xfId="0" applyNumberFormat="1" applyFont="1" applyFill="1" applyBorder="1" applyAlignment="1">
      <alignment/>
    </xf>
    <xf numFmtId="0" fontId="19" fillId="26" borderId="13" xfId="0" applyFont="1" applyFill="1" applyBorder="1" applyAlignment="1">
      <alignment/>
    </xf>
    <xf numFmtId="0" fontId="19" fillId="0" borderId="14" xfId="0" applyFont="1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6" fillId="26" borderId="13" xfId="0" applyFont="1" applyFill="1" applyBorder="1" applyAlignment="1">
      <alignment/>
    </xf>
    <xf numFmtId="0" fontId="25" fillId="22" borderId="16" xfId="0" applyFont="1" applyFill="1" applyBorder="1" applyAlignment="1">
      <alignment horizontal="center" wrapText="1"/>
    </xf>
    <xf numFmtId="170" fontId="29" fillId="31" borderId="13" xfId="40" applyNumberFormat="1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9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9" fillId="25" borderId="0" xfId="0" applyFont="1" applyFill="1" applyBorder="1" applyAlignment="1">
      <alignment/>
    </xf>
    <xf numFmtId="0" fontId="26" fillId="26" borderId="13" xfId="0" applyFont="1" applyFill="1" applyBorder="1" applyAlignment="1">
      <alignment horizontal="center"/>
    </xf>
    <xf numFmtId="0" fontId="21" fillId="26" borderId="16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/>
    </xf>
    <xf numFmtId="0" fontId="29" fillId="25" borderId="16" xfId="0" applyFont="1" applyFill="1" applyBorder="1" applyAlignment="1">
      <alignment wrapText="1"/>
    </xf>
    <xf numFmtId="0" fontId="21" fillId="26" borderId="16" xfId="0" applyFont="1" applyFill="1" applyBorder="1" applyAlignment="1">
      <alignment/>
    </xf>
    <xf numFmtId="0" fontId="29" fillId="26" borderId="16" xfId="0" applyFont="1" applyFill="1" applyBorder="1" applyAlignment="1">
      <alignment wrapText="1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25" borderId="17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2" borderId="9" xfId="0" applyFont="1" applyFill="1" applyBorder="1" applyAlignment="1">
      <alignment horizontal="center"/>
    </xf>
    <xf numFmtId="0" fontId="21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5" fillId="0" borderId="13" xfId="0" applyNumberFormat="1" applyFont="1" applyBorder="1" applyAlignment="1">
      <alignment/>
    </xf>
    <xf numFmtId="0" fontId="29" fillId="22" borderId="9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26" fillId="26" borderId="13" xfId="0" applyFont="1" applyFill="1" applyBorder="1" applyAlignment="1">
      <alignment wrapText="1"/>
    </xf>
    <xf numFmtId="0" fontId="19" fillId="26" borderId="9" xfId="0" applyFont="1" applyFill="1" applyBorder="1" applyAlignment="1">
      <alignment/>
    </xf>
    <xf numFmtId="3" fontId="19" fillId="26" borderId="9" xfId="0" applyNumberFormat="1" applyFont="1" applyFill="1" applyBorder="1" applyAlignment="1">
      <alignment/>
    </xf>
    <xf numFmtId="3" fontId="19" fillId="26" borderId="8" xfId="0" applyNumberFormat="1" applyFont="1" applyFill="1" applyBorder="1" applyAlignment="1">
      <alignment/>
    </xf>
    <xf numFmtId="0" fontId="29" fillId="0" borderId="14" xfId="0" applyFont="1" applyBorder="1" applyAlignment="1">
      <alignment/>
    </xf>
    <xf numFmtId="0" fontId="19" fillId="26" borderId="14" xfId="0" applyFont="1" applyFill="1" applyBorder="1" applyAlignment="1">
      <alignment/>
    </xf>
    <xf numFmtId="0" fontId="19" fillId="26" borderId="14" xfId="0" applyFont="1" applyFill="1" applyBorder="1" applyAlignment="1">
      <alignment wrapText="1"/>
    </xf>
    <xf numFmtId="0" fontId="29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26" borderId="13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49" fontId="24" fillId="0" borderId="8" xfId="0" applyNumberFormat="1" applyFont="1" applyBorder="1" applyAlignment="1">
      <alignment horizontal="center"/>
    </xf>
    <xf numFmtId="49" fontId="24" fillId="25" borderId="8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16" fontId="22" fillId="0" borderId="8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22" borderId="9" xfId="0" applyFont="1" applyFill="1" applyBorder="1" applyAlignment="1">
      <alignment horizontal="right" vertical="center" wrapText="1"/>
    </xf>
    <xf numFmtId="165" fontId="22" fillId="0" borderId="9" xfId="0" applyNumberFormat="1" applyFont="1" applyFill="1" applyBorder="1" applyAlignment="1">
      <alignment horizontal="right"/>
    </xf>
    <xf numFmtId="165" fontId="44" fillId="0" borderId="9" xfId="0" applyNumberFormat="1" applyFont="1" applyFill="1" applyBorder="1" applyAlignment="1">
      <alignment horizontal="right"/>
    </xf>
    <xf numFmtId="165" fontId="44" fillId="0" borderId="9" xfId="0" applyNumberFormat="1" applyFont="1" applyBorder="1" applyAlignment="1">
      <alignment horizontal="right"/>
    </xf>
    <xf numFmtId="0" fontId="25" fillId="26" borderId="13" xfId="0" applyFont="1" applyFill="1" applyBorder="1" applyAlignment="1">
      <alignment horizontal="center"/>
    </xf>
    <xf numFmtId="0" fontId="25" fillId="30" borderId="16" xfId="0" applyFont="1" applyFill="1" applyBorder="1" applyAlignment="1">
      <alignment wrapText="1"/>
    </xf>
    <xf numFmtId="0" fontId="55" fillId="30" borderId="13" xfId="0" applyFont="1" applyFill="1" applyBorder="1" applyAlignment="1">
      <alignment horizontal="center"/>
    </xf>
    <xf numFmtId="0" fontId="25" fillId="30" borderId="13" xfId="0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49" fontId="19" fillId="0" borderId="16" xfId="0" applyNumberFormat="1" applyFont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20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3" fontId="25" fillId="0" borderId="9" xfId="0" applyNumberFormat="1" applyFont="1" applyFill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3" fontId="30" fillId="0" borderId="13" xfId="0" applyNumberFormat="1" applyFont="1" applyBorder="1" applyAlignment="1">
      <alignment/>
    </xf>
    <xf numFmtId="3" fontId="24" fillId="30" borderId="9" xfId="0" applyNumberFormat="1" applyFont="1" applyFill="1" applyBorder="1" applyAlignment="1">
      <alignment/>
    </xf>
    <xf numFmtId="3" fontId="25" fillId="30" borderId="9" xfId="0" applyNumberFormat="1" applyFont="1" applyFill="1" applyBorder="1" applyAlignment="1">
      <alignment/>
    </xf>
    <xf numFmtId="0" fontId="44" fillId="30" borderId="8" xfId="0" applyFont="1" applyFill="1" applyBorder="1" applyAlignment="1">
      <alignment/>
    </xf>
    <xf numFmtId="165" fontId="44" fillId="30" borderId="9" xfId="0" applyNumberFormat="1" applyFont="1" applyFill="1" applyBorder="1" applyAlignment="1">
      <alignment/>
    </xf>
    <xf numFmtId="165" fontId="44" fillId="30" borderId="9" xfId="0" applyNumberFormat="1" applyFont="1" applyFill="1" applyBorder="1" applyAlignment="1">
      <alignment horizontal="right"/>
    </xf>
    <xf numFmtId="0" fontId="55" fillId="0" borderId="13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21" fillId="25" borderId="13" xfId="0" applyNumberFormat="1" applyFont="1" applyFill="1" applyBorder="1" applyAlignment="1">
      <alignment horizontal="center"/>
    </xf>
    <xf numFmtId="3" fontId="19" fillId="0" borderId="12" xfId="0" applyNumberFormat="1" applyFont="1" applyBorder="1" applyAlignment="1">
      <alignment/>
    </xf>
    <xf numFmtId="0" fontId="20" fillId="22" borderId="13" xfId="0" applyFont="1" applyFill="1" applyBorder="1" applyAlignment="1">
      <alignment horizontal="center" vertical="center" wrapText="1"/>
    </xf>
    <xf numFmtId="0" fontId="20" fillId="26" borderId="8" xfId="0" applyFont="1" applyFill="1" applyBorder="1" applyAlignment="1">
      <alignment horizontal="center"/>
    </xf>
    <xf numFmtId="3" fontId="20" fillId="26" borderId="8" xfId="40" applyNumberFormat="1" applyFont="1" applyFill="1" applyBorder="1" applyAlignment="1" applyProtection="1">
      <alignment/>
      <protection/>
    </xf>
    <xf numFmtId="165" fontId="19" fillId="32" borderId="9" xfId="0" applyNumberFormat="1" applyFont="1" applyFill="1" applyBorder="1" applyAlignment="1">
      <alignment/>
    </xf>
    <xf numFmtId="3" fontId="21" fillId="25" borderId="13" xfId="0" applyNumberFormat="1" applyFont="1" applyFill="1" applyBorder="1" applyAlignment="1">
      <alignment wrapText="1"/>
    </xf>
    <xf numFmtId="3" fontId="22" fillId="0" borderId="0" xfId="42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57" fillId="0" borderId="13" xfId="0" applyFont="1" applyBorder="1" applyAlignment="1">
      <alignment horizontal="center" vertical="top" wrapText="1"/>
    </xf>
    <xf numFmtId="3" fontId="57" fillId="0" borderId="13" xfId="0" applyNumberFormat="1" applyFont="1" applyBorder="1" applyAlignment="1">
      <alignment horizontal="right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3" fontId="19" fillId="0" borderId="13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left" vertical="top" wrapText="1"/>
    </xf>
    <xf numFmtId="3" fontId="25" fillId="0" borderId="13" xfId="0" applyNumberFormat="1" applyFont="1" applyBorder="1" applyAlignment="1">
      <alignment horizontal="right" vertical="top" wrapText="1"/>
    </xf>
    <xf numFmtId="0" fontId="25" fillId="33" borderId="13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horizontal="left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5" borderId="13" xfId="0" applyFont="1" applyFill="1" applyBorder="1" applyAlignment="1">
      <alignment/>
    </xf>
    <xf numFmtId="0" fontId="0" fillId="35" borderId="0" xfId="0" applyFill="1" applyAlignment="1">
      <alignment/>
    </xf>
    <xf numFmtId="0" fontId="22" fillId="33" borderId="13" xfId="0" applyFont="1" applyFill="1" applyBorder="1" applyAlignment="1">
      <alignment/>
    </xf>
    <xf numFmtId="0" fontId="21" fillId="35" borderId="0" xfId="0" applyFont="1" applyFill="1" applyAlignment="1">
      <alignment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3" fontId="29" fillId="0" borderId="13" xfId="0" applyNumberFormat="1" applyFont="1" applyBorder="1" applyAlignment="1">
      <alignment horizontal="right" vertical="top" wrapText="1"/>
    </xf>
    <xf numFmtId="0" fontId="29" fillId="35" borderId="13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horizontal="left" vertical="top" wrapText="1"/>
    </xf>
    <xf numFmtId="3" fontId="29" fillId="35" borderId="13" xfId="0" applyNumberFormat="1" applyFont="1" applyFill="1" applyBorder="1" applyAlignment="1">
      <alignment horizontal="right" vertical="top" wrapText="1"/>
    </xf>
    <xf numFmtId="0" fontId="29" fillId="33" borderId="13" xfId="0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left" vertical="top" wrapText="1"/>
    </xf>
    <xf numFmtId="3" fontId="29" fillId="33" borderId="13" xfId="0" applyNumberFormat="1" applyFont="1" applyFill="1" applyBorder="1" applyAlignment="1">
      <alignment horizontal="right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top" wrapText="1"/>
    </xf>
    <xf numFmtId="3" fontId="29" fillId="0" borderId="13" xfId="0" applyNumberFormat="1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3" fontId="21" fillId="0" borderId="13" xfId="0" applyNumberFormat="1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 horizontal="center" vertical="top" wrapText="1"/>
    </xf>
    <xf numFmtId="0" fontId="71" fillId="36" borderId="13" xfId="0" applyFont="1" applyFill="1" applyBorder="1" applyAlignment="1">
      <alignment horizontal="center" vertical="top" wrapText="1"/>
    </xf>
    <xf numFmtId="0" fontId="19" fillId="36" borderId="13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3" fontId="44" fillId="0" borderId="13" xfId="0" applyNumberFormat="1" applyFont="1" applyBorder="1" applyAlignment="1">
      <alignment horizontal="right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3" fontId="22" fillId="0" borderId="13" xfId="0" applyNumberFormat="1" applyFont="1" applyBorder="1" applyAlignment="1">
      <alignment horizontal="right" vertical="top" wrapText="1"/>
    </xf>
    <xf numFmtId="0" fontId="61" fillId="0" borderId="0" xfId="0" applyFont="1" applyAlignment="1">
      <alignment/>
    </xf>
    <xf numFmtId="0" fontId="62" fillId="34" borderId="13" xfId="0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2" fillId="34" borderId="18" xfId="0" applyFont="1" applyFill="1" applyBorder="1" applyAlignment="1">
      <alignment horizontal="center" vertical="top" wrapText="1"/>
    </xf>
    <xf numFmtId="0" fontId="62" fillId="34" borderId="19" xfId="0" applyFont="1" applyFill="1" applyBorder="1" applyAlignment="1">
      <alignment horizontal="center" vertical="top" wrapText="1"/>
    </xf>
    <xf numFmtId="0" fontId="58" fillId="32" borderId="13" xfId="0" applyFont="1" applyFill="1" applyBorder="1" applyAlignment="1">
      <alignment horizontal="center" vertical="top" wrapText="1"/>
    </xf>
    <xf numFmtId="0" fontId="58" fillId="32" borderId="13" xfId="0" applyFont="1" applyFill="1" applyBorder="1" applyAlignment="1">
      <alignment horizontal="left" vertical="top" wrapText="1"/>
    </xf>
    <xf numFmtId="3" fontId="58" fillId="32" borderId="13" xfId="0" applyNumberFormat="1" applyFont="1" applyFill="1" applyBorder="1" applyAlignment="1">
      <alignment horizontal="right" vertical="top" wrapText="1"/>
    </xf>
    <xf numFmtId="3" fontId="56" fillId="32" borderId="13" xfId="0" applyNumberFormat="1" applyFont="1" applyFill="1" applyBorder="1" applyAlignment="1">
      <alignment horizontal="right" vertical="top" wrapText="1"/>
    </xf>
    <xf numFmtId="0" fontId="64" fillId="34" borderId="13" xfId="0" applyFont="1" applyFill="1" applyBorder="1" applyAlignment="1">
      <alignment horizontal="center" vertical="top" wrapText="1"/>
    </xf>
    <xf numFmtId="3" fontId="57" fillId="35" borderId="13" xfId="0" applyNumberFormat="1" applyFont="1" applyFill="1" applyBorder="1" applyAlignment="1">
      <alignment horizontal="right" vertical="top" wrapText="1"/>
    </xf>
    <xf numFmtId="0" fontId="62" fillId="35" borderId="13" xfId="0" applyFont="1" applyFill="1" applyBorder="1" applyAlignment="1">
      <alignment horizontal="center" vertical="top" wrapText="1"/>
    </xf>
    <xf numFmtId="3" fontId="1" fillId="35" borderId="13" xfId="0" applyNumberFormat="1" applyFont="1" applyFill="1" applyBorder="1" applyAlignment="1">
      <alignment horizontal="right" vertical="top" wrapText="1"/>
    </xf>
    <xf numFmtId="0" fontId="64" fillId="0" borderId="13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37" borderId="13" xfId="0" applyFont="1" applyFill="1" applyBorder="1" applyAlignment="1">
      <alignment horizontal="left" vertical="top" wrapText="1"/>
    </xf>
    <xf numFmtId="3" fontId="62" fillId="0" borderId="13" xfId="0" applyNumberFormat="1" applyFont="1" applyBorder="1" applyAlignment="1">
      <alignment horizontal="right" vertical="top" wrapText="1"/>
    </xf>
    <xf numFmtId="3" fontId="63" fillId="0" borderId="13" xfId="0" applyNumberFormat="1" applyFont="1" applyBorder="1" applyAlignment="1">
      <alignment horizontal="right" vertical="top" wrapText="1"/>
    </xf>
    <xf numFmtId="3" fontId="63" fillId="37" borderId="13" xfId="0" applyNumberFormat="1" applyFont="1" applyFill="1" applyBorder="1" applyAlignment="1">
      <alignment horizontal="right" vertical="top" wrapText="1"/>
    </xf>
    <xf numFmtId="3" fontId="63" fillId="35" borderId="13" xfId="0" applyNumberFormat="1" applyFont="1" applyFill="1" applyBorder="1" applyAlignment="1">
      <alignment horizontal="right" vertical="top" wrapText="1"/>
    </xf>
    <xf numFmtId="0" fontId="61" fillId="0" borderId="13" xfId="0" applyFont="1" applyBorder="1" applyAlignment="1">
      <alignment/>
    </xf>
    <xf numFmtId="0" fontId="66" fillId="0" borderId="0" xfId="0" applyFont="1" applyAlignment="1">
      <alignment/>
    </xf>
    <xf numFmtId="0" fontId="61" fillId="0" borderId="13" xfId="0" applyFont="1" applyBorder="1" applyAlignment="1">
      <alignment horizontal="center"/>
    </xf>
    <xf numFmtId="3" fontId="22" fillId="0" borderId="0" xfId="0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0" borderId="13" xfId="0" applyFont="1" applyBorder="1" applyAlignment="1">
      <alignment horizontal="right"/>
    </xf>
    <xf numFmtId="0" fontId="61" fillId="33" borderId="13" xfId="0" applyFont="1" applyFill="1" applyBorder="1" applyAlignment="1">
      <alignment horizontal="right"/>
    </xf>
    <xf numFmtId="0" fontId="61" fillId="33" borderId="0" xfId="0" applyFont="1" applyFill="1" applyAlignment="1">
      <alignment horizontal="right"/>
    </xf>
    <xf numFmtId="0" fontId="0" fillId="33" borderId="13" xfId="0" applyFill="1" applyBorder="1" applyAlignment="1">
      <alignment horizontal="right"/>
    </xf>
    <xf numFmtId="0" fontId="66" fillId="0" borderId="13" xfId="0" applyFont="1" applyBorder="1" applyAlignment="1">
      <alignment horizontal="center"/>
    </xf>
    <xf numFmtId="164" fontId="25" fillId="25" borderId="8" xfId="0" applyNumberFormat="1" applyFont="1" applyFill="1" applyBorder="1" applyAlignment="1">
      <alignment horizontal="center"/>
    </xf>
    <xf numFmtId="3" fontId="25" fillId="25" borderId="9" xfId="0" applyNumberFormat="1" applyFont="1" applyFill="1" applyBorder="1" applyAlignment="1">
      <alignment horizontal="right" wrapText="1"/>
    </xf>
    <xf numFmtId="3" fontId="25" fillId="25" borderId="9" xfId="0" applyNumberFormat="1" applyFont="1" applyFill="1" applyBorder="1" applyAlignment="1">
      <alignment horizontal="right"/>
    </xf>
    <xf numFmtId="164" fontId="19" fillId="25" borderId="8" xfId="0" applyNumberFormat="1" applyFont="1" applyFill="1" applyBorder="1" applyAlignment="1">
      <alignment horizontal="center"/>
    </xf>
    <xf numFmtId="0" fontId="24" fillId="25" borderId="9" xfId="0" applyFont="1" applyFill="1" applyBorder="1" applyAlignment="1">
      <alignment/>
    </xf>
    <xf numFmtId="3" fontId="19" fillId="25" borderId="9" xfId="0" applyNumberFormat="1" applyFont="1" applyFill="1" applyBorder="1" applyAlignment="1">
      <alignment horizontal="right" wrapText="1"/>
    </xf>
    <xf numFmtId="3" fontId="19" fillId="25" borderId="9" xfId="0" applyNumberFormat="1" applyFont="1" applyFill="1" applyBorder="1" applyAlignment="1">
      <alignment horizontal="right"/>
    </xf>
    <xf numFmtId="164" fontId="19" fillId="26" borderId="8" xfId="0" applyNumberFormat="1" applyFont="1" applyFill="1" applyBorder="1" applyAlignment="1">
      <alignment horizontal="center"/>
    </xf>
    <xf numFmtId="3" fontId="24" fillId="26" borderId="9" xfId="0" applyNumberFormat="1" applyFont="1" applyFill="1" applyBorder="1" applyAlignment="1">
      <alignment/>
    </xf>
    <xf numFmtId="3" fontId="25" fillId="26" borderId="9" xfId="40" applyNumberFormat="1" applyFont="1" applyFill="1" applyBorder="1" applyAlignment="1" applyProtection="1">
      <alignment/>
      <protection/>
    </xf>
    <xf numFmtId="3" fontId="25" fillId="26" borderId="9" xfId="0" applyNumberFormat="1" applyFont="1" applyFill="1" applyBorder="1" applyAlignment="1" applyProtection="1">
      <alignment/>
      <protection/>
    </xf>
    <xf numFmtId="1" fontId="19" fillId="25" borderId="9" xfId="0" applyNumberFormat="1" applyFont="1" applyFill="1" applyBorder="1" applyAlignment="1">
      <alignment/>
    </xf>
    <xf numFmtId="0" fontId="44" fillId="26" borderId="8" xfId="0" applyFont="1" applyFill="1" applyBorder="1" applyAlignment="1">
      <alignment/>
    </xf>
    <xf numFmtId="165" fontId="44" fillId="26" borderId="9" xfId="0" applyNumberFormat="1" applyFont="1" applyFill="1" applyBorder="1" applyAlignment="1">
      <alignment/>
    </xf>
    <xf numFmtId="49" fontId="25" fillId="26" borderId="9" xfId="0" applyNumberFormat="1" applyFont="1" applyFill="1" applyBorder="1" applyAlignment="1">
      <alignment/>
    </xf>
    <xf numFmtId="165" fontId="25" fillId="26" borderId="9" xfId="0" applyNumberFormat="1" applyFont="1" applyFill="1" applyBorder="1" applyAlignment="1">
      <alignment/>
    </xf>
    <xf numFmtId="165" fontId="25" fillId="26" borderId="9" xfId="0" applyNumberFormat="1" applyFont="1" applyFill="1" applyBorder="1" applyAlignment="1">
      <alignment horizontal="right"/>
    </xf>
    <xf numFmtId="0" fontId="25" fillId="0" borderId="8" xfId="0" applyFont="1" applyBorder="1" applyAlignment="1">
      <alignment/>
    </xf>
    <xf numFmtId="165" fontId="25" fillId="0" borderId="9" xfId="0" applyNumberFormat="1" applyFont="1" applyBorder="1" applyAlignment="1">
      <alignment horizontal="right"/>
    </xf>
    <xf numFmtId="49" fontId="25" fillId="0" borderId="9" xfId="0" applyNumberFormat="1" applyFont="1" applyBorder="1" applyAlignment="1">
      <alignment/>
    </xf>
    <xf numFmtId="0" fontId="67" fillId="0" borderId="0" xfId="0" applyFont="1" applyAlignment="1">
      <alignment/>
    </xf>
    <xf numFmtId="0" fontId="21" fillId="26" borderId="18" xfId="0" applyFont="1" applyFill="1" applyBorder="1" applyAlignment="1">
      <alignment wrapText="1"/>
    </xf>
    <xf numFmtId="0" fontId="21" fillId="26" borderId="18" xfId="0" applyFont="1" applyFill="1" applyBorder="1" applyAlignment="1">
      <alignment horizontal="center" wrapText="1"/>
    </xf>
    <xf numFmtId="3" fontId="19" fillId="26" borderId="13" xfId="0" applyNumberFormat="1" applyFont="1" applyFill="1" applyBorder="1" applyAlignment="1">
      <alignment/>
    </xf>
    <xf numFmtId="0" fontId="0" fillId="26" borderId="13" xfId="0" applyFill="1" applyBorder="1" applyAlignment="1">
      <alignment/>
    </xf>
    <xf numFmtId="0" fontId="26" fillId="26" borderId="13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3" fontId="44" fillId="25" borderId="13" xfId="0" applyNumberFormat="1" applyFont="1" applyFill="1" applyBorder="1" applyAlignment="1">
      <alignment vertical="top" wrapText="1"/>
    </xf>
    <xf numFmtId="3" fontId="22" fillId="0" borderId="9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left"/>
    </xf>
    <xf numFmtId="3" fontId="44" fillId="25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28" fillId="25" borderId="13" xfId="0" applyNumberFormat="1" applyFont="1" applyFill="1" applyBorder="1" applyAlignment="1">
      <alignment horizontal="center" wrapText="1"/>
    </xf>
    <xf numFmtId="3" fontId="21" fillId="25" borderId="13" xfId="0" applyNumberFormat="1" applyFont="1" applyFill="1" applyBorder="1" applyAlignment="1">
      <alignment horizontal="center" wrapText="1"/>
    </xf>
    <xf numFmtId="3" fontId="22" fillId="0" borderId="13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horizontal="center"/>
    </xf>
    <xf numFmtId="0" fontId="62" fillId="32" borderId="18" xfId="0" applyFont="1" applyFill="1" applyBorder="1" applyAlignment="1">
      <alignment horizontal="center" vertical="top" wrapText="1"/>
    </xf>
    <xf numFmtId="0" fontId="62" fillId="34" borderId="0" xfId="0" applyFont="1" applyFill="1" applyAlignment="1">
      <alignment horizontal="center" vertical="top" wrapText="1"/>
    </xf>
    <xf numFmtId="0" fontId="0" fillId="0" borderId="0" xfId="0" applyBorder="1" applyAlignment="1">
      <alignment/>
    </xf>
    <xf numFmtId="3" fontId="19" fillId="0" borderId="12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4" fillId="32" borderId="8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25" borderId="11" xfId="0" applyNumberFormat="1" applyFont="1" applyFill="1" applyBorder="1" applyAlignment="1">
      <alignment horizontal="center" vertical="center"/>
    </xf>
    <xf numFmtId="49" fontId="20" fillId="25" borderId="20" xfId="0" applyNumberFormat="1" applyFont="1" applyFill="1" applyBorder="1" applyAlignment="1">
      <alignment horizontal="center" vertical="center"/>
    </xf>
    <xf numFmtId="49" fontId="24" fillId="30" borderId="8" xfId="0" applyNumberFormat="1" applyFont="1" applyFill="1" applyBorder="1" applyAlignment="1">
      <alignment horizontal="center" vertical="center"/>
    </xf>
    <xf numFmtId="49" fontId="20" fillId="30" borderId="14" xfId="0" applyNumberFormat="1" applyFont="1" applyFill="1" applyBorder="1" applyAlignment="1">
      <alignment horizontal="center" vertical="center"/>
    </xf>
    <xf numFmtId="49" fontId="24" fillId="30" borderId="14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0" fillId="27" borderId="15" xfId="0" applyFont="1" applyFill="1" applyBorder="1" applyAlignment="1">
      <alignment horizontal="center"/>
    </xf>
    <xf numFmtId="0" fontId="40" fillId="27" borderId="17" xfId="0" applyFont="1" applyFill="1" applyBorder="1" applyAlignment="1">
      <alignment horizontal="center"/>
    </xf>
    <xf numFmtId="0" fontId="40" fillId="27" borderId="21" xfId="0" applyFont="1" applyFill="1" applyBorder="1" applyAlignment="1">
      <alignment horizontal="center"/>
    </xf>
    <xf numFmtId="3" fontId="29" fillId="26" borderId="13" xfId="0" applyNumberFormat="1" applyFont="1" applyFill="1" applyBorder="1" applyAlignment="1">
      <alignment horizontal="center" vertical="center"/>
    </xf>
    <xf numFmtId="3" fontId="21" fillId="26" borderId="13" xfId="0" applyNumberFormat="1" applyFont="1" applyFill="1" applyBorder="1" applyAlignment="1">
      <alignment horizontal="center" vertical="center"/>
    </xf>
    <xf numFmtId="3" fontId="29" fillId="25" borderId="13" xfId="0" applyNumberFormat="1" applyFont="1" applyFill="1" applyBorder="1" applyAlignment="1">
      <alignment horizontal="center" vertical="center"/>
    </xf>
    <xf numFmtId="3" fontId="25" fillId="26" borderId="13" xfId="0" applyNumberFormat="1" applyFont="1" applyFill="1" applyBorder="1" applyAlignment="1">
      <alignment horizontal="center" vertical="center"/>
    </xf>
    <xf numFmtId="3" fontId="37" fillId="26" borderId="1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8" fontId="25" fillId="0" borderId="22" xfId="40" applyNumberFormat="1" applyFont="1" applyFill="1" applyBorder="1" applyAlignment="1">
      <alignment horizontal="center" wrapText="1"/>
    </xf>
    <xf numFmtId="0" fontId="25" fillId="26" borderId="15" xfId="0" applyFont="1" applyFill="1" applyBorder="1" applyAlignment="1">
      <alignment horizontal="center"/>
    </xf>
    <xf numFmtId="0" fontId="25" fillId="26" borderId="21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right"/>
    </xf>
    <xf numFmtId="0" fontId="24" fillId="26" borderId="13" xfId="0" applyFont="1" applyFill="1" applyBorder="1" applyAlignment="1">
      <alignment horizontal="right"/>
    </xf>
    <xf numFmtId="0" fontId="25" fillId="26" borderId="13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6" fillId="26" borderId="23" xfId="0" applyFont="1" applyFill="1" applyBorder="1" applyAlignment="1">
      <alignment horizontal="center"/>
    </xf>
    <xf numFmtId="0" fontId="26" fillId="26" borderId="24" xfId="0" applyFont="1" applyFill="1" applyBorder="1" applyAlignment="1">
      <alignment horizontal="center"/>
    </xf>
    <xf numFmtId="0" fontId="29" fillId="22" borderId="9" xfId="0" applyFont="1" applyFill="1" applyBorder="1" applyAlignment="1">
      <alignment horizontal="center"/>
    </xf>
    <xf numFmtId="0" fontId="25" fillId="31" borderId="9" xfId="0" applyFont="1" applyFill="1" applyBorder="1" applyAlignment="1">
      <alignment/>
    </xf>
    <xf numFmtId="0" fontId="25" fillId="31" borderId="8" xfId="0" applyFont="1" applyFill="1" applyBorder="1" applyAlignment="1">
      <alignment/>
    </xf>
    <xf numFmtId="0" fontId="21" fillId="22" borderId="8" xfId="0" applyFont="1" applyFill="1" applyBorder="1" applyAlignment="1">
      <alignment horizontal="center" wrapText="1"/>
    </xf>
    <xf numFmtId="0" fontId="21" fillId="22" borderId="14" xfId="0" applyFont="1" applyFill="1" applyBorder="1" applyAlignment="1">
      <alignment horizontal="center" wrapText="1"/>
    </xf>
    <xf numFmtId="0" fontId="25" fillId="31" borderId="10" xfId="0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3" fontId="50" fillId="0" borderId="0" xfId="0" applyNumberFormat="1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5" fillId="25" borderId="9" xfId="0" applyNumberFormat="1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3" fontId="25" fillId="0" borderId="8" xfId="0" applyNumberFormat="1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center" wrapText="1"/>
    </xf>
    <xf numFmtId="3" fontId="25" fillId="0" borderId="27" xfId="0" applyNumberFormat="1" applyFont="1" applyBorder="1" applyAlignment="1">
      <alignment horizontal="center" wrapText="1"/>
    </xf>
    <xf numFmtId="3" fontId="29" fillId="0" borderId="28" xfId="42" applyNumberFormat="1" applyFont="1" applyFill="1" applyBorder="1" applyAlignment="1" applyProtection="1">
      <alignment horizontal="center" wrapText="1"/>
      <protection/>
    </xf>
    <xf numFmtId="3" fontId="29" fillId="0" borderId="29" xfId="42" applyNumberFormat="1" applyFont="1" applyFill="1" applyBorder="1" applyAlignment="1" applyProtection="1">
      <alignment horizontal="center" wrapText="1"/>
      <protection/>
    </xf>
    <xf numFmtId="3" fontId="25" fillId="25" borderId="15" xfId="0" applyNumberFormat="1" applyFont="1" applyFill="1" applyBorder="1" applyAlignment="1">
      <alignment horizontal="center"/>
    </xf>
    <xf numFmtId="3" fontId="25" fillId="25" borderId="21" xfId="0" applyNumberFormat="1" applyFont="1" applyFill="1" applyBorder="1" applyAlignment="1">
      <alignment horizontal="center"/>
    </xf>
    <xf numFmtId="3" fontId="23" fillId="0" borderId="0" xfId="42" applyNumberFormat="1" applyFont="1" applyFill="1" applyBorder="1" applyAlignment="1" applyProtection="1">
      <alignment horizontal="center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vertical="center"/>
    </xf>
    <xf numFmtId="3" fontId="25" fillId="25" borderId="15" xfId="0" applyNumberFormat="1" applyFont="1" applyFill="1" applyBorder="1" applyAlignment="1">
      <alignment horizontal="center" wrapText="1"/>
    </xf>
    <xf numFmtId="3" fontId="25" fillId="25" borderId="21" xfId="0" applyNumberFormat="1" applyFont="1" applyFill="1" applyBorder="1" applyAlignment="1">
      <alignment horizontal="center" wrapText="1"/>
    </xf>
    <xf numFmtId="0" fontId="63" fillId="34" borderId="0" xfId="0" applyFont="1" applyFill="1" applyAlignment="1">
      <alignment horizontal="center" vertical="top" wrapText="1"/>
    </xf>
    <xf numFmtId="0" fontId="66" fillId="0" borderId="0" xfId="0" applyFont="1" applyAlignment="1">
      <alignment/>
    </xf>
    <xf numFmtId="0" fontId="60" fillId="34" borderId="13" xfId="0" applyFont="1" applyFill="1" applyBorder="1" applyAlignment="1">
      <alignment horizontal="center" vertical="top" wrapText="1"/>
    </xf>
    <xf numFmtId="0" fontId="60" fillId="0" borderId="13" xfId="0" applyFont="1" applyBorder="1" applyAlignment="1">
      <alignment horizontal="center"/>
    </xf>
    <xf numFmtId="0" fontId="59" fillId="35" borderId="22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top" wrapText="1"/>
    </xf>
    <xf numFmtId="0" fontId="19" fillId="34" borderId="3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8" fillId="34" borderId="13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co\Asztal\Eves%20koltsegvetesi%20beszamolo_436775_2016_04_29_19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mlapA"/>
      <sheetName val="Tartalom"/>
      <sheetName val="99"/>
      <sheetName val="01"/>
      <sheetName val="02"/>
      <sheetName val="03"/>
      <sheetName val="04"/>
      <sheetName val="05 A"/>
      <sheetName val="06 A"/>
      <sheetName val="07 A"/>
      <sheetName val="08"/>
      <sheetName val="09 A"/>
      <sheetName val="11 A"/>
      <sheetName val="11 C"/>
      <sheetName val="11 D_TECHAD"/>
      <sheetName val="11 F"/>
      <sheetName val="11 H"/>
      <sheetName val="10. Műk.célra átv. 11. felha c."/>
      <sheetName val="12 A"/>
      <sheetName val="13 A"/>
      <sheetName val="14 A"/>
      <sheetName val="15 A"/>
      <sheetName val="16 A"/>
      <sheetName val="17 A"/>
    </sheetNames>
    <sheetDataSet>
      <sheetData sheetId="17">
        <row r="3">
          <cell r="A3" t="str">
            <v> Kisrécse  Község Önkormányzat egyéb működési célú támogatásai államháztartáson belülről</v>
          </cell>
        </row>
        <row r="4">
          <cell r="C4" t="str">
            <v>2016.évben</v>
          </cell>
        </row>
        <row r="5">
          <cell r="A5" t="str">
            <v>Ssz. </v>
          </cell>
          <cell r="B5" t="str">
            <v>rovat</v>
          </cell>
          <cell r="C5" t="str">
            <v>Megnevezés</v>
          </cell>
        </row>
        <row r="6">
          <cell r="A6" t="str">
            <v>1.</v>
          </cell>
          <cell r="B6" t="str">
            <v>B16</v>
          </cell>
          <cell r="C6" t="str">
            <v>Egyéb működési célú támogatások Áht. belül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kisr. Ellátott jutt. "/>
      <sheetName val="Munka2"/>
      <sheetName val="12 .Kisr.egyéb műk tám.fel.átad"/>
    </sheetNames>
    <sheetDataSet>
      <sheetData sheetId="2">
        <row r="3">
          <cell r="A3" t="str">
            <v> Kisrécse Község Önkormányzat  egyéb
működési célú támogatás kiadásai  2016.évben </v>
          </cell>
        </row>
        <row r="5">
          <cell r="A5" t="str">
            <v>Ssz. </v>
          </cell>
          <cell r="B5" t="str">
            <v>rovat</v>
          </cell>
          <cell r="C5" t="str">
            <v>Megnevezés</v>
          </cell>
          <cell r="D5" t="str">
            <v>2015 évi előirányzat</v>
          </cell>
        </row>
        <row r="6">
          <cell r="A6" t="str">
            <v>Egyéb működési célú támogatások államháztartáson belülre</v>
          </cell>
        </row>
        <row r="7">
          <cell r="A7" t="str">
            <v>1</v>
          </cell>
          <cell r="B7" t="str">
            <v>K506</v>
          </cell>
          <cell r="C7" t="str">
            <v> Hétvégi orvosi ügyelet   Eü: Társulás   </v>
          </cell>
          <cell r="D7">
            <v>186</v>
          </cell>
        </row>
        <row r="8">
          <cell r="A8" t="str">
            <v>2</v>
          </cell>
          <cell r="B8" t="str">
            <v>K506</v>
          </cell>
          <cell r="C8" t="str">
            <v>Fogorvosi ügyelet, </v>
          </cell>
          <cell r="D8">
            <v>11</v>
          </cell>
        </row>
        <row r="9">
          <cell r="A9" t="str">
            <v>3</v>
          </cell>
          <cell r="B9" t="str">
            <v>K506</v>
          </cell>
          <cell r="C9" t="str">
            <v>Zalakaros Kistérség működési hozzájárulás(közlekedés pályázat, 56.e.Ft belső ell. 70. e Ft)</v>
          </cell>
          <cell r="D9">
            <v>150</v>
          </cell>
        </row>
        <row r="10">
          <cell r="A10" t="str">
            <v>4</v>
          </cell>
          <cell r="B10" t="str">
            <v>K506</v>
          </cell>
          <cell r="C10" t="str">
            <v>Zalakaros  családsegítés (szak cs. 14 e. Ft gyerm.11. e. Ft)</v>
          </cell>
          <cell r="D10">
            <v>25</v>
          </cell>
        </row>
        <row r="11">
          <cell r="A11" t="str">
            <v>Összesen</v>
          </cell>
          <cell r="D11">
            <v>372</v>
          </cell>
        </row>
        <row r="12">
          <cell r="A12" t="str">
            <v> K506  Egyéb működési célú támogatások államháztartáson kívülre</v>
          </cell>
        </row>
        <row r="13">
          <cell r="A13">
            <v>6</v>
          </cell>
          <cell r="B13" t="str">
            <v>K512</v>
          </cell>
          <cell r="C13" t="str">
            <v> egyéb civil szervezetek </v>
          </cell>
        </row>
        <row r="14">
          <cell r="A14">
            <v>7</v>
          </cell>
          <cell r="B14" t="str">
            <v>K512</v>
          </cell>
          <cell r="C14" t="str">
            <v> Nonprofit egyesületek </v>
          </cell>
          <cell r="D14">
            <v>61</v>
          </cell>
        </row>
        <row r="15">
          <cell r="A15">
            <v>8</v>
          </cell>
          <cell r="B15" t="str">
            <v>K512</v>
          </cell>
          <cell r="C15" t="str">
            <v> egyéb vállalkozás  (fogorvos)</v>
          </cell>
          <cell r="D15">
            <v>53</v>
          </cell>
        </row>
        <row r="16">
          <cell r="A16" t="str">
            <v>Összesen</v>
          </cell>
          <cell r="D16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view="pageBreakPreview" zoomScale="60" zoomScalePageLayoutView="0" workbookViewId="0" topLeftCell="A1">
      <selection activeCell="F6" sqref="F6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1.375" style="3" customWidth="1"/>
    <col min="4" max="4" width="12.875" style="4" customWidth="1"/>
    <col min="5" max="5" width="14.875" style="3" customWidth="1"/>
  </cols>
  <sheetData>
    <row r="2" spans="4:5" ht="15.75">
      <c r="D2" s="5"/>
      <c r="E2" s="3" t="s">
        <v>0</v>
      </c>
    </row>
    <row r="3" spans="3:5" ht="14.25" customHeight="1">
      <c r="C3" s="6"/>
      <c r="D3" s="7"/>
      <c r="E3" s="3" t="s">
        <v>1</v>
      </c>
    </row>
    <row r="4" spans="1:5" ht="34.5" customHeight="1">
      <c r="A4" s="567" t="s">
        <v>399</v>
      </c>
      <c r="B4" s="567"/>
      <c r="C4" s="567"/>
      <c r="D4" s="567"/>
      <c r="E4" s="567"/>
    </row>
    <row r="5" spans="2:5" ht="15.75">
      <c r="B5" s="8"/>
      <c r="C5" s="9"/>
      <c r="D5" s="5"/>
      <c r="E5" s="3" t="s">
        <v>2</v>
      </c>
    </row>
    <row r="6" spans="1:5" ht="48.75" customHeight="1">
      <c r="A6" s="10" t="s">
        <v>3</v>
      </c>
      <c r="B6" s="11" t="s">
        <v>4</v>
      </c>
      <c r="C6" s="12" t="s">
        <v>214</v>
      </c>
      <c r="D6" s="13" t="s">
        <v>422</v>
      </c>
      <c r="E6" s="435" t="s">
        <v>458</v>
      </c>
    </row>
    <row r="7" spans="1:5" ht="20.25" customHeight="1">
      <c r="A7" s="15"/>
      <c r="B7" s="16" t="s">
        <v>5</v>
      </c>
      <c r="C7" s="17"/>
      <c r="D7" s="18"/>
      <c r="E7" s="566"/>
    </row>
    <row r="8" spans="1:5" ht="20.25" customHeight="1">
      <c r="A8" s="21" t="s">
        <v>6</v>
      </c>
      <c r="B8" s="22" t="s">
        <v>7</v>
      </c>
      <c r="C8" s="20"/>
      <c r="D8" s="23"/>
      <c r="E8" s="19"/>
    </row>
    <row r="9" spans="1:5" ht="20.25" customHeight="1">
      <c r="A9" s="24" t="s">
        <v>8</v>
      </c>
      <c r="B9" s="25" t="s">
        <v>9</v>
      </c>
      <c r="C9" s="20">
        <v>11120</v>
      </c>
      <c r="D9" s="23">
        <v>11783</v>
      </c>
      <c r="E9" s="19">
        <v>11783</v>
      </c>
    </row>
    <row r="10" spans="1:5" ht="20.25" customHeight="1">
      <c r="A10" s="24" t="s">
        <v>10</v>
      </c>
      <c r="B10" s="25" t="s">
        <v>11</v>
      </c>
      <c r="C10" s="20"/>
      <c r="D10" s="23"/>
      <c r="E10" s="23"/>
    </row>
    <row r="11" spans="1:5" ht="20.25" customHeight="1">
      <c r="A11" s="24" t="s">
        <v>12</v>
      </c>
      <c r="B11" s="25" t="s">
        <v>13</v>
      </c>
      <c r="C11" s="20">
        <v>2876</v>
      </c>
      <c r="D11" s="23">
        <v>3244</v>
      </c>
      <c r="E11" s="19">
        <v>3089</v>
      </c>
    </row>
    <row r="12" spans="1:5" s="27" customFormat="1" ht="20.25" customHeight="1">
      <c r="A12" s="24" t="s">
        <v>14</v>
      </c>
      <c r="B12" s="26" t="s">
        <v>15</v>
      </c>
      <c r="C12" s="20">
        <v>200</v>
      </c>
      <c r="D12" s="23">
        <v>200</v>
      </c>
      <c r="E12" s="19">
        <v>478</v>
      </c>
    </row>
    <row r="13" spans="1:5" s="27" customFormat="1" ht="20.25" customHeight="1">
      <c r="A13" s="24" t="s">
        <v>16</v>
      </c>
      <c r="B13" s="26" t="s">
        <v>412</v>
      </c>
      <c r="C13" s="20"/>
      <c r="D13" s="23"/>
      <c r="E13" s="19"/>
    </row>
    <row r="14" spans="1:5" ht="20.25" customHeight="1">
      <c r="A14" s="24" t="s">
        <v>18</v>
      </c>
      <c r="B14" s="25" t="s">
        <v>17</v>
      </c>
      <c r="C14" s="20"/>
      <c r="D14" s="23"/>
      <c r="E14" s="19"/>
    </row>
    <row r="15" spans="1:5" ht="20.25" customHeight="1">
      <c r="A15" s="24" t="s">
        <v>20</v>
      </c>
      <c r="B15" s="25" t="s">
        <v>19</v>
      </c>
      <c r="C15" s="20">
        <v>8157</v>
      </c>
      <c r="D15" s="23">
        <v>8367</v>
      </c>
      <c r="E15" s="19">
        <v>8155</v>
      </c>
    </row>
    <row r="16" spans="1:5" ht="20.25" customHeight="1">
      <c r="A16" s="24" t="s">
        <v>36</v>
      </c>
      <c r="B16" s="25" t="s">
        <v>21</v>
      </c>
      <c r="C16" s="20">
        <v>3951</v>
      </c>
      <c r="D16" s="23">
        <v>3951</v>
      </c>
      <c r="E16" s="19">
        <v>3951</v>
      </c>
    </row>
    <row r="17" spans="1:5" ht="20.25" customHeight="1">
      <c r="A17" s="24" t="s">
        <v>401</v>
      </c>
      <c r="B17" s="25" t="s">
        <v>400</v>
      </c>
      <c r="C17" s="20">
        <v>1368</v>
      </c>
      <c r="D17" s="23">
        <v>1911</v>
      </c>
      <c r="E17" s="19">
        <v>1911</v>
      </c>
    </row>
    <row r="18" spans="1:5" ht="20.25" customHeight="1">
      <c r="A18" s="15"/>
      <c r="B18" s="425" t="s">
        <v>22</v>
      </c>
      <c r="C18" s="426">
        <v>27672</v>
      </c>
      <c r="D18" s="426">
        <f>SUM(D9:D17)</f>
        <v>29456</v>
      </c>
      <c r="E18" s="426">
        <f>SUM(E9:E17)</f>
        <v>29367</v>
      </c>
    </row>
    <row r="19" spans="1:5" ht="20.25" customHeight="1">
      <c r="A19" s="21" t="s">
        <v>23</v>
      </c>
      <c r="B19" s="22" t="s">
        <v>24</v>
      </c>
      <c r="C19" s="28">
        <v>5556</v>
      </c>
      <c r="D19" s="29">
        <v>5723</v>
      </c>
      <c r="E19" s="30">
        <v>5723</v>
      </c>
    </row>
    <row r="20" spans="1:5" ht="20.25" customHeight="1">
      <c r="A20" s="21"/>
      <c r="B20" s="22" t="s">
        <v>881</v>
      </c>
      <c r="C20" s="28"/>
      <c r="D20" s="29"/>
      <c r="E20" s="30">
        <v>444</v>
      </c>
    </row>
    <row r="21" spans="1:5" ht="20.25" customHeight="1">
      <c r="A21" s="524"/>
      <c r="B21" s="253" t="s">
        <v>882</v>
      </c>
      <c r="C21" s="251"/>
      <c r="D21" s="525"/>
      <c r="E21" s="526">
        <v>6167</v>
      </c>
    </row>
    <row r="22" spans="1:5" ht="20.25" customHeight="1">
      <c r="A22" s="531"/>
      <c r="B22" s="532" t="s">
        <v>25</v>
      </c>
      <c r="C22" s="533">
        <v>33228</v>
      </c>
      <c r="D22" s="533">
        <f>SUM(D18:D19)</f>
        <v>35179</v>
      </c>
      <c r="E22" s="534">
        <f>SUM(E21+E18)</f>
        <v>35534</v>
      </c>
    </row>
    <row r="23" spans="1:5" ht="20.25" customHeight="1">
      <c r="A23" s="527"/>
      <c r="B23" s="528" t="s">
        <v>26</v>
      </c>
      <c r="C23" s="277"/>
      <c r="D23" s="529"/>
      <c r="E23" s="530"/>
    </row>
    <row r="24" spans="1:5" s="32" customFormat="1" ht="20.25" customHeight="1">
      <c r="A24" s="21" t="s">
        <v>6</v>
      </c>
      <c r="B24" s="22" t="s">
        <v>27</v>
      </c>
      <c r="C24" s="28"/>
      <c r="D24" s="23"/>
      <c r="E24" s="30"/>
    </row>
    <row r="25" spans="1:5" ht="20.25" customHeight="1">
      <c r="A25" s="24" t="s">
        <v>8</v>
      </c>
      <c r="B25" s="25" t="s">
        <v>28</v>
      </c>
      <c r="C25" s="20">
        <v>11205</v>
      </c>
      <c r="D25" s="23">
        <v>11342</v>
      </c>
      <c r="E25" s="19">
        <v>10096</v>
      </c>
    </row>
    <row r="26" spans="1:5" ht="20.25" customHeight="1">
      <c r="A26" s="24" t="s">
        <v>10</v>
      </c>
      <c r="B26" s="33" t="s">
        <v>29</v>
      </c>
      <c r="C26" s="20">
        <v>1955</v>
      </c>
      <c r="D26" s="23">
        <v>1955</v>
      </c>
      <c r="E26" s="19">
        <v>1873</v>
      </c>
    </row>
    <row r="27" spans="1:5" ht="20.25" customHeight="1">
      <c r="A27" s="24" t="s">
        <v>12</v>
      </c>
      <c r="B27" s="25" t="s">
        <v>30</v>
      </c>
      <c r="C27" s="34">
        <v>6030</v>
      </c>
      <c r="D27" s="34">
        <v>6828</v>
      </c>
      <c r="E27" s="129">
        <v>5877</v>
      </c>
    </row>
    <row r="28" spans="1:5" ht="20.25" customHeight="1">
      <c r="A28" s="35" t="s">
        <v>14</v>
      </c>
      <c r="B28" s="36" t="s">
        <v>31</v>
      </c>
      <c r="C28" s="37">
        <v>3309</v>
      </c>
      <c r="D28" s="38">
        <v>4123</v>
      </c>
      <c r="E28" s="39">
        <v>4015</v>
      </c>
    </row>
    <row r="29" spans="1:5" ht="20.25" customHeight="1">
      <c r="A29" s="40" t="s">
        <v>16</v>
      </c>
      <c r="B29" s="41" t="s">
        <v>32</v>
      </c>
      <c r="C29" s="42">
        <v>486</v>
      </c>
      <c r="D29" s="42">
        <v>486</v>
      </c>
      <c r="E29" s="19">
        <v>344</v>
      </c>
    </row>
    <row r="30" spans="1:5" ht="20.25" customHeight="1">
      <c r="A30" s="40" t="s">
        <v>33</v>
      </c>
      <c r="B30" s="41" t="s">
        <v>34</v>
      </c>
      <c r="C30" s="43">
        <v>869</v>
      </c>
      <c r="D30" s="43">
        <v>869</v>
      </c>
      <c r="E30" s="224">
        <v>484</v>
      </c>
    </row>
    <row r="31" spans="1:5" ht="20.25" customHeight="1">
      <c r="A31" s="40" t="s">
        <v>20</v>
      </c>
      <c r="B31" s="41" t="s">
        <v>35</v>
      </c>
      <c r="C31" s="43">
        <v>7906</v>
      </c>
      <c r="D31" s="43">
        <v>7176</v>
      </c>
      <c r="E31" s="224">
        <v>4224</v>
      </c>
    </row>
    <row r="32" spans="1:5" ht="20.25" customHeight="1">
      <c r="A32" s="40" t="s">
        <v>36</v>
      </c>
      <c r="B32" s="41" t="s">
        <v>37</v>
      </c>
      <c r="C32" s="20">
        <v>1368</v>
      </c>
      <c r="D32" s="43">
        <v>1911</v>
      </c>
      <c r="E32" s="224">
        <v>1911</v>
      </c>
    </row>
    <row r="33" spans="1:5" ht="20.25" customHeight="1">
      <c r="A33" s="40" t="s">
        <v>401</v>
      </c>
      <c r="B33" s="41" t="s">
        <v>402</v>
      </c>
      <c r="C33" s="20">
        <v>100</v>
      </c>
      <c r="D33" s="43">
        <v>100</v>
      </c>
      <c r="E33" s="224"/>
    </row>
    <row r="34" spans="1:5" s="32" customFormat="1" ht="20.25" customHeight="1">
      <c r="A34" s="45"/>
      <c r="B34" s="16" t="s">
        <v>38</v>
      </c>
      <c r="C34" s="28">
        <v>33228</v>
      </c>
      <c r="D34" s="28">
        <f>SUM(D25:D33)</f>
        <v>34790</v>
      </c>
      <c r="E34" s="225">
        <f>SUM(E25:E33)</f>
        <v>28824</v>
      </c>
    </row>
    <row r="35" spans="1:5" s="32" customFormat="1" ht="20.25" customHeight="1">
      <c r="A35" s="45" t="s">
        <v>23</v>
      </c>
      <c r="B35" s="16" t="s">
        <v>441</v>
      </c>
      <c r="C35" s="46">
        <v>0</v>
      </c>
      <c r="D35" s="28">
        <v>389</v>
      </c>
      <c r="E35" s="225">
        <v>389</v>
      </c>
    </row>
    <row r="36" spans="1:5" s="32" customFormat="1" ht="20.25" customHeight="1">
      <c r="A36" s="47"/>
      <c r="B36" s="16" t="s">
        <v>39</v>
      </c>
      <c r="C36" s="48">
        <v>33228</v>
      </c>
      <c r="D36" s="48">
        <f>SUM(D34:D35)</f>
        <v>35179</v>
      </c>
      <c r="E36" s="225">
        <f>SUM(E34:E35)</f>
        <v>29213</v>
      </c>
    </row>
    <row r="37" ht="15.75">
      <c r="E37" s="49"/>
    </row>
    <row r="38" ht="15.75">
      <c r="C38" s="49"/>
    </row>
  </sheetData>
  <sheetProtection selectLockedCells="1" selectUnlockedCells="1"/>
  <mergeCells count="1">
    <mergeCell ref="A4:E4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4">
      <selection activeCell="A3" sqref="A3:F3"/>
    </sheetView>
  </sheetViews>
  <sheetFormatPr defaultColWidth="9.00390625" defaultRowHeight="12.75"/>
  <cols>
    <col min="2" max="2" width="12.75390625" style="0" customWidth="1"/>
    <col min="3" max="3" width="29.00390625" style="0" customWidth="1"/>
    <col min="4" max="4" width="16.75390625" style="0" customWidth="1"/>
    <col min="5" max="5" width="19.25390625" style="0" customWidth="1"/>
    <col min="6" max="6" width="17.625" style="0" customWidth="1"/>
  </cols>
  <sheetData>
    <row r="1" spans="1:6" ht="16.5">
      <c r="A1" s="219"/>
      <c r="B1" s="219"/>
      <c r="C1" s="220"/>
      <c r="D1" s="6"/>
      <c r="E1" s="53"/>
      <c r="F1" s="53" t="s">
        <v>901</v>
      </c>
    </row>
    <row r="2" spans="1:6" ht="16.5">
      <c r="A2" s="219"/>
      <c r="B2" s="219"/>
      <c r="C2" s="220"/>
      <c r="D2" s="93"/>
      <c r="E2" s="53"/>
      <c r="F2" s="53" t="s">
        <v>1</v>
      </c>
    </row>
    <row r="3" spans="1:6" ht="18.75">
      <c r="A3" s="613" t="s">
        <v>902</v>
      </c>
      <c r="B3" s="613"/>
      <c r="C3" s="613"/>
      <c r="D3" s="613"/>
      <c r="E3" s="613"/>
      <c r="F3" s="613"/>
    </row>
    <row r="4" spans="1:6" ht="16.5">
      <c r="A4" s="219"/>
      <c r="B4" s="219"/>
      <c r="C4" s="220"/>
      <c r="D4" s="93"/>
      <c r="E4" s="53"/>
      <c r="F4" s="53" t="s">
        <v>2</v>
      </c>
    </row>
    <row r="5" spans="1:6" ht="30">
      <c r="A5" s="201" t="s">
        <v>153</v>
      </c>
      <c r="B5" s="201" t="s">
        <v>215</v>
      </c>
      <c r="C5" s="221" t="s">
        <v>4</v>
      </c>
      <c r="D5" s="12" t="s">
        <v>214</v>
      </c>
      <c r="E5" s="13" t="s">
        <v>422</v>
      </c>
      <c r="F5" s="435" t="s">
        <v>458</v>
      </c>
    </row>
    <row r="6" spans="1:6" ht="30" customHeight="1">
      <c r="A6" s="65" t="s">
        <v>8</v>
      </c>
      <c r="B6" s="65"/>
      <c r="C6" s="212" t="s">
        <v>155</v>
      </c>
      <c r="D6" s="206"/>
      <c r="E6" s="206"/>
      <c r="F6" s="215"/>
    </row>
    <row r="7" spans="1:6" ht="30" customHeight="1">
      <c r="A7" s="65"/>
      <c r="B7" s="65"/>
      <c r="C7" s="212" t="s">
        <v>156</v>
      </c>
      <c r="D7" s="206"/>
      <c r="E7" s="206">
        <v>128</v>
      </c>
      <c r="F7" s="206">
        <v>128</v>
      </c>
    </row>
    <row r="8" spans="1:6" ht="30" customHeight="1">
      <c r="A8" s="65"/>
      <c r="B8" s="65"/>
      <c r="C8" s="212" t="s">
        <v>157</v>
      </c>
      <c r="D8" s="206"/>
      <c r="E8" s="206"/>
      <c r="F8" s="206"/>
    </row>
    <row r="9" spans="1:6" ht="30" customHeight="1">
      <c r="A9" s="65"/>
      <c r="B9" s="65"/>
      <c r="C9" s="212" t="s">
        <v>434</v>
      </c>
      <c r="D9" s="206"/>
      <c r="E9" s="206">
        <v>45</v>
      </c>
      <c r="F9" s="206">
        <v>45</v>
      </c>
    </row>
    <row r="10" spans="1:6" ht="30" customHeight="1">
      <c r="A10" s="336"/>
      <c r="B10" s="336" t="s">
        <v>303</v>
      </c>
      <c r="C10" s="337" t="s">
        <v>158</v>
      </c>
      <c r="D10" s="254"/>
      <c r="E10" s="254">
        <v>173</v>
      </c>
      <c r="F10" s="254">
        <v>173</v>
      </c>
    </row>
    <row r="11" spans="1:6" ht="30" customHeight="1">
      <c r="A11" s="65" t="s">
        <v>10</v>
      </c>
      <c r="B11" s="65"/>
      <c r="C11" s="212" t="s">
        <v>159</v>
      </c>
      <c r="D11" s="206"/>
      <c r="E11" s="206"/>
      <c r="F11" s="206"/>
    </row>
    <row r="12" spans="1:6" ht="30" customHeight="1">
      <c r="A12" s="65"/>
      <c r="B12" s="65"/>
      <c r="C12" s="212" t="s">
        <v>160</v>
      </c>
      <c r="D12" s="206"/>
      <c r="E12" s="206"/>
      <c r="F12" s="206"/>
    </row>
    <row r="13" spans="1:6" ht="30" customHeight="1">
      <c r="A13" s="65"/>
      <c r="B13" s="65"/>
      <c r="C13" s="212" t="s">
        <v>304</v>
      </c>
      <c r="D13" s="206"/>
      <c r="E13" s="206"/>
      <c r="F13" s="206"/>
    </row>
    <row r="14" spans="1:6" ht="30" customHeight="1">
      <c r="A14" s="65"/>
      <c r="B14" s="246" t="s">
        <v>305</v>
      </c>
      <c r="C14" s="247" t="s">
        <v>161</v>
      </c>
      <c r="D14" s="48"/>
      <c r="E14" s="48"/>
      <c r="F14" s="48"/>
    </row>
    <row r="15" spans="1:6" ht="30" customHeight="1">
      <c r="A15" s="40" t="s">
        <v>12</v>
      </c>
      <c r="B15" s="334" t="s">
        <v>310</v>
      </c>
      <c r="C15" s="335" t="s">
        <v>306</v>
      </c>
      <c r="D15" s="254">
        <v>682</v>
      </c>
      <c r="E15" s="254">
        <v>682</v>
      </c>
      <c r="F15" s="254">
        <v>612</v>
      </c>
    </row>
    <row r="16" spans="1:6" ht="30" customHeight="1">
      <c r="A16" s="40" t="s">
        <v>14</v>
      </c>
      <c r="B16" s="334" t="s">
        <v>307</v>
      </c>
      <c r="C16" s="338" t="s">
        <v>162</v>
      </c>
      <c r="D16" s="339">
        <v>776</v>
      </c>
      <c r="E16" s="339">
        <v>776</v>
      </c>
      <c r="F16" s="339">
        <v>747</v>
      </c>
    </row>
    <row r="17" spans="1:6" ht="30" customHeight="1">
      <c r="A17" s="65" t="s">
        <v>16</v>
      </c>
      <c r="B17" s="65"/>
      <c r="C17" s="212" t="s">
        <v>163</v>
      </c>
      <c r="D17" s="206"/>
      <c r="E17" s="206"/>
      <c r="F17" s="207"/>
    </row>
    <row r="18" spans="1:6" ht="30" customHeight="1">
      <c r="A18" s="65" t="s">
        <v>18</v>
      </c>
      <c r="B18" s="246" t="s">
        <v>308</v>
      </c>
      <c r="C18" s="247" t="s">
        <v>413</v>
      </c>
      <c r="D18" s="206">
        <v>1851</v>
      </c>
      <c r="E18" s="206">
        <v>2492</v>
      </c>
      <c r="F18" s="206">
        <v>2483</v>
      </c>
    </row>
    <row r="19" spans="1:6" ht="30" customHeight="1">
      <c r="A19" s="65"/>
      <c r="B19" s="246"/>
      <c r="C19" s="212" t="s">
        <v>903</v>
      </c>
      <c r="D19" s="206"/>
      <c r="E19" s="206"/>
      <c r="F19" s="206">
        <v>372</v>
      </c>
    </row>
    <row r="20" spans="1:6" ht="30" customHeight="1">
      <c r="A20" s="65"/>
      <c r="B20" s="246"/>
      <c r="C20" s="212" t="s">
        <v>904</v>
      </c>
      <c r="D20" s="206"/>
      <c r="E20" s="206"/>
      <c r="F20" s="206">
        <v>1295</v>
      </c>
    </row>
    <row r="21" spans="1:6" ht="30" customHeight="1">
      <c r="A21" s="65"/>
      <c r="B21" s="65"/>
      <c r="C21" s="213" t="s">
        <v>309</v>
      </c>
      <c r="D21" s="206"/>
      <c r="E21" s="206"/>
      <c r="F21" s="206">
        <v>156</v>
      </c>
    </row>
    <row r="22" spans="1:6" ht="30" customHeight="1">
      <c r="A22" s="65"/>
      <c r="B22" s="65"/>
      <c r="C22" s="213" t="s">
        <v>436</v>
      </c>
      <c r="D22" s="206"/>
      <c r="E22" s="206"/>
      <c r="F22" s="206">
        <v>614</v>
      </c>
    </row>
    <row r="23" spans="1:8" ht="30" customHeight="1">
      <c r="A23" s="65"/>
      <c r="B23" s="65"/>
      <c r="C23" s="213" t="s">
        <v>435</v>
      </c>
      <c r="D23" s="206"/>
      <c r="E23" s="206"/>
      <c r="F23" s="206">
        <v>46</v>
      </c>
      <c r="H23" s="553"/>
    </row>
    <row r="24" spans="1:6" ht="30" customHeight="1">
      <c r="A24" s="614" t="s">
        <v>164</v>
      </c>
      <c r="B24" s="614"/>
      <c r="C24" s="614"/>
      <c r="D24" s="340">
        <v>3309</v>
      </c>
      <c r="E24" s="340">
        <v>4123</v>
      </c>
      <c r="F24" s="340">
        <v>4015</v>
      </c>
    </row>
    <row r="25" spans="1:6" ht="16.5">
      <c r="A25" s="219"/>
      <c r="B25" s="219"/>
      <c r="C25" s="171"/>
      <c r="D25" s="53"/>
      <c r="E25" s="53"/>
      <c r="F25" s="53"/>
    </row>
    <row r="26" spans="1:6" ht="16.5">
      <c r="A26" s="218"/>
      <c r="B26" s="218"/>
      <c r="C26" s="222"/>
      <c r="D26" s="53"/>
      <c r="E26" s="53"/>
      <c r="F26" s="53"/>
    </row>
  </sheetData>
  <sheetProtection/>
  <mergeCells count="2">
    <mergeCell ref="A3:F3"/>
    <mergeCell ref="A24:C24"/>
  </mergeCells>
  <printOptions/>
  <pageMargins left="0.7" right="0.7" top="0.75" bottom="0.75" header="0.3" footer="0.3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0">
      <selection activeCell="A16" sqref="A16:F16"/>
    </sheetView>
  </sheetViews>
  <sheetFormatPr defaultColWidth="9.00390625" defaultRowHeight="12.75"/>
  <cols>
    <col min="2" max="2" width="10.25390625" style="0" customWidth="1"/>
    <col min="3" max="3" width="24.25390625" style="0" customWidth="1"/>
    <col min="4" max="4" width="13.75390625" style="0" customWidth="1"/>
    <col min="5" max="5" width="14.375" style="0" customWidth="1"/>
    <col min="6" max="6" width="16.625" style="0" customWidth="1"/>
  </cols>
  <sheetData>
    <row r="1" ht="12.75">
      <c r="F1" t="s">
        <v>905</v>
      </c>
    </row>
    <row r="2" spans="1:7" ht="39.75" customHeight="1">
      <c r="A2" s="624" t="s">
        <v>906</v>
      </c>
      <c r="B2" s="624"/>
      <c r="C2" s="624"/>
      <c r="D2" s="624"/>
      <c r="E2" s="624"/>
      <c r="F2" s="624"/>
      <c r="G2" s="76"/>
    </row>
    <row r="3" spans="1:7" ht="15.75">
      <c r="A3" s="208"/>
      <c r="B3" s="208"/>
      <c r="C3" s="209"/>
      <c r="D3" s="440"/>
      <c r="E3" s="76"/>
      <c r="F3" s="76" t="s">
        <v>2</v>
      </c>
      <c r="G3" s="76"/>
    </row>
    <row r="4" spans="1:7" ht="45">
      <c r="A4" s="201" t="s">
        <v>153</v>
      </c>
      <c r="B4" s="201" t="s">
        <v>215</v>
      </c>
      <c r="C4" s="11" t="s">
        <v>4</v>
      </c>
      <c r="D4" s="12" t="s">
        <v>432</v>
      </c>
      <c r="E4" s="13" t="s">
        <v>422</v>
      </c>
      <c r="F4" s="435" t="s">
        <v>458</v>
      </c>
      <c r="G4" s="210"/>
    </row>
    <row r="5" spans="1:7" ht="15.75" customHeight="1">
      <c r="A5" s="615" t="s">
        <v>154</v>
      </c>
      <c r="B5" s="616"/>
      <c r="C5" s="616"/>
      <c r="D5" s="616"/>
      <c r="E5" s="616"/>
      <c r="F5" s="616"/>
      <c r="G5" s="210"/>
    </row>
    <row r="6" spans="1:7" ht="31.5">
      <c r="A6" s="35" t="s">
        <v>182</v>
      </c>
      <c r="B6" s="329" t="s">
        <v>297</v>
      </c>
      <c r="C6" s="330" t="s">
        <v>298</v>
      </c>
      <c r="D6" s="214">
        <v>186</v>
      </c>
      <c r="E6" s="214">
        <v>186</v>
      </c>
      <c r="F6" s="214">
        <v>151</v>
      </c>
      <c r="G6" s="76"/>
    </row>
    <row r="7" spans="1:7" ht="16.5">
      <c r="A7" s="40" t="s">
        <v>195</v>
      </c>
      <c r="B7" s="45" t="s">
        <v>297</v>
      </c>
      <c r="C7" s="213" t="s">
        <v>184</v>
      </c>
      <c r="D7" s="206">
        <v>11</v>
      </c>
      <c r="E7" s="206">
        <v>11</v>
      </c>
      <c r="F7" s="206">
        <v>11</v>
      </c>
      <c r="G7" s="76"/>
    </row>
    <row r="8" spans="1:7" ht="71.25">
      <c r="A8" s="40" t="s">
        <v>183</v>
      </c>
      <c r="B8" s="45" t="s">
        <v>297</v>
      </c>
      <c r="C8" s="268" t="s">
        <v>198</v>
      </c>
      <c r="D8" s="206">
        <v>150</v>
      </c>
      <c r="E8" s="206">
        <v>150</v>
      </c>
      <c r="F8" s="206">
        <v>70</v>
      </c>
      <c r="G8" s="76"/>
    </row>
    <row r="9" spans="1:7" ht="32.25">
      <c r="A9" s="40" t="s">
        <v>191</v>
      </c>
      <c r="B9" s="45" t="s">
        <v>297</v>
      </c>
      <c r="C9" s="212" t="s">
        <v>197</v>
      </c>
      <c r="D9" s="206">
        <v>25</v>
      </c>
      <c r="E9" s="206">
        <v>25</v>
      </c>
      <c r="F9" s="206">
        <v>11</v>
      </c>
      <c r="G9" s="76"/>
    </row>
    <row r="10" spans="1:7" ht="16.5">
      <c r="A10" s="625" t="s">
        <v>137</v>
      </c>
      <c r="B10" s="625"/>
      <c r="C10" s="625"/>
      <c r="D10" s="31">
        <v>372</v>
      </c>
      <c r="E10" s="31">
        <v>372</v>
      </c>
      <c r="F10" s="31">
        <v>243</v>
      </c>
      <c r="G10" s="76"/>
    </row>
    <row r="11" spans="1:7" ht="16.5" customHeight="1">
      <c r="A11" s="617" t="s">
        <v>907</v>
      </c>
      <c r="B11" s="618"/>
      <c r="C11" s="619"/>
      <c r="D11" s="618"/>
      <c r="E11" s="618"/>
      <c r="F11" s="618"/>
      <c r="G11" s="76"/>
    </row>
    <row r="12" spans="1:7" ht="39.75" customHeight="1">
      <c r="A12" s="211">
        <v>5</v>
      </c>
      <c r="B12" s="332" t="s">
        <v>433</v>
      </c>
      <c r="C12" s="556" t="s">
        <v>296</v>
      </c>
      <c r="D12" s="206">
        <v>61</v>
      </c>
      <c r="E12" s="206">
        <v>61</v>
      </c>
      <c r="F12" s="206">
        <v>48</v>
      </c>
      <c r="G12" s="76"/>
    </row>
    <row r="13" spans="1:7" ht="39.75" customHeight="1">
      <c r="A13" s="211">
        <v>6</v>
      </c>
      <c r="B13" s="332" t="s">
        <v>433</v>
      </c>
      <c r="C13" s="555" t="s">
        <v>295</v>
      </c>
      <c r="D13" s="206">
        <v>53</v>
      </c>
      <c r="E13" s="206">
        <v>53</v>
      </c>
      <c r="F13" s="206">
        <v>53</v>
      </c>
      <c r="G13" s="76"/>
    </row>
    <row r="14" spans="1:7" ht="39.75" customHeight="1">
      <c r="A14" s="626" t="s">
        <v>137</v>
      </c>
      <c r="B14" s="626"/>
      <c r="C14" s="626"/>
      <c r="D14" s="331">
        <v>114</v>
      </c>
      <c r="E14" s="331">
        <v>114</v>
      </c>
      <c r="F14" s="331">
        <f>SUM(F12:F13)</f>
        <v>101</v>
      </c>
      <c r="G14" s="210"/>
    </row>
    <row r="15" spans="1:7" ht="39.75" customHeight="1">
      <c r="A15" s="627" t="s">
        <v>239</v>
      </c>
      <c r="B15" s="628"/>
      <c r="C15" s="554" t="s">
        <v>299</v>
      </c>
      <c r="D15" s="328">
        <v>486</v>
      </c>
      <c r="E15" s="328">
        <v>486</v>
      </c>
      <c r="F15" s="328">
        <v>344</v>
      </c>
      <c r="G15" s="76"/>
    </row>
    <row r="16" spans="1:7" ht="30" customHeight="1" thickBot="1">
      <c r="A16" s="620" t="s">
        <v>908</v>
      </c>
      <c r="B16" s="621"/>
      <c r="C16" s="621"/>
      <c r="D16" s="621"/>
      <c r="E16" s="621"/>
      <c r="F16" s="621"/>
      <c r="G16" s="76"/>
    </row>
    <row r="17" spans="1:7" ht="45">
      <c r="A17" s="269" t="s">
        <v>153</v>
      </c>
      <c r="B17" s="269"/>
      <c r="C17" s="270" t="s">
        <v>4</v>
      </c>
      <c r="D17" s="14" t="s">
        <v>214</v>
      </c>
      <c r="E17" s="14" t="s">
        <v>422</v>
      </c>
      <c r="F17" s="192" t="s">
        <v>458</v>
      </c>
      <c r="G17" s="76"/>
    </row>
    <row r="18" spans="1:7" ht="63">
      <c r="A18" s="271">
        <v>1</v>
      </c>
      <c r="B18" s="333" t="s">
        <v>300</v>
      </c>
      <c r="C18" s="273" t="s">
        <v>301</v>
      </c>
      <c r="D18" s="272">
        <v>1368</v>
      </c>
      <c r="E18" s="424">
        <v>1911</v>
      </c>
      <c r="F18" s="424">
        <v>1911</v>
      </c>
      <c r="G18" s="76"/>
    </row>
    <row r="19" spans="1:7" ht="16.5">
      <c r="A19" s="271"/>
      <c r="B19" s="271"/>
      <c r="C19" s="272" t="s">
        <v>199</v>
      </c>
      <c r="D19" s="272"/>
      <c r="E19" s="424"/>
      <c r="F19" s="424"/>
      <c r="G19" s="217"/>
    </row>
    <row r="20" spans="1:7" ht="49.5" customHeight="1">
      <c r="A20" s="622" t="s">
        <v>300</v>
      </c>
      <c r="B20" s="623"/>
      <c r="C20" s="557" t="s">
        <v>302</v>
      </c>
      <c r="D20" s="328">
        <v>1368</v>
      </c>
      <c r="E20" s="328">
        <v>1911</v>
      </c>
      <c r="F20" s="328">
        <v>1911</v>
      </c>
      <c r="G20" s="76"/>
    </row>
    <row r="21" spans="1:7" ht="16.5">
      <c r="A21" s="216"/>
      <c r="B21" s="216"/>
      <c r="C21" s="90"/>
      <c r="D21" s="90"/>
      <c r="E21" s="76"/>
      <c r="F21" s="76"/>
      <c r="G21" s="76"/>
    </row>
    <row r="22" spans="1:7" ht="15">
      <c r="A22" s="208"/>
      <c r="B22" s="208"/>
      <c r="C22" s="49"/>
      <c r="D22" s="49"/>
      <c r="E22" s="76"/>
      <c r="F22" s="76"/>
      <c r="G22" s="76"/>
    </row>
    <row r="23" spans="1:7" ht="90" customHeight="1">
      <c r="A23" s="433" t="s">
        <v>153</v>
      </c>
      <c r="B23" s="433"/>
      <c r="C23" s="439" t="s">
        <v>4</v>
      </c>
      <c r="D23" s="560" t="s">
        <v>214</v>
      </c>
      <c r="E23" s="559" t="s">
        <v>422</v>
      </c>
      <c r="F23" s="559" t="s">
        <v>458</v>
      </c>
      <c r="G23" s="558"/>
    </row>
    <row r="24" spans="1:7" ht="34.5" customHeight="1">
      <c r="A24" s="333">
        <v>1</v>
      </c>
      <c r="B24" s="333" t="s">
        <v>300</v>
      </c>
      <c r="C24" s="561" t="s">
        <v>456</v>
      </c>
      <c r="D24" s="272">
        <v>100</v>
      </c>
      <c r="E24" s="424">
        <v>100</v>
      </c>
      <c r="F24" s="424"/>
      <c r="G24" s="562"/>
    </row>
    <row r="25" spans="1:7" ht="15">
      <c r="A25" s="208"/>
      <c r="B25" s="208"/>
      <c r="C25" s="49"/>
      <c r="D25" s="49"/>
      <c r="E25" s="76"/>
      <c r="F25" s="76"/>
      <c r="G25" s="76"/>
    </row>
  </sheetData>
  <sheetProtection/>
  <mergeCells count="8">
    <mergeCell ref="A5:F5"/>
    <mergeCell ref="A11:F11"/>
    <mergeCell ref="A16:F16"/>
    <mergeCell ref="A20:B20"/>
    <mergeCell ref="A2:F2"/>
    <mergeCell ref="A10:C10"/>
    <mergeCell ref="A14:C14"/>
    <mergeCell ref="A15:B15"/>
  </mergeCells>
  <printOptions/>
  <pageMargins left="0.7" right="0.7" top="0.75" bottom="0.75" header="0.3" footer="0.3"/>
  <pageSetup horizontalDpi="300" verticalDpi="3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="60" workbookViewId="0" topLeftCell="A1">
      <selection activeCell="B1" sqref="B1"/>
    </sheetView>
  </sheetViews>
  <sheetFormatPr defaultColWidth="9.00390625" defaultRowHeight="12.75"/>
  <sheetData>
    <row r="1" spans="1:32" ht="135">
      <c r="A1" s="502" t="s">
        <v>4</v>
      </c>
      <c r="B1" s="504" t="s">
        <v>137</v>
      </c>
      <c r="C1" s="493" t="s">
        <v>460</v>
      </c>
      <c r="D1" s="493" t="s">
        <v>461</v>
      </c>
      <c r="E1" s="493" t="s">
        <v>462</v>
      </c>
      <c r="F1" s="493" t="s">
        <v>463</v>
      </c>
      <c r="G1" s="493" t="s">
        <v>464</v>
      </c>
      <c r="H1" s="493" t="s">
        <v>465</v>
      </c>
      <c r="I1" s="493" t="s">
        <v>466</v>
      </c>
      <c r="J1" s="493" t="s">
        <v>467</v>
      </c>
      <c r="K1" s="493" t="s">
        <v>468</v>
      </c>
      <c r="L1" s="493" t="s">
        <v>469</v>
      </c>
      <c r="M1" s="493" t="s">
        <v>470</v>
      </c>
      <c r="N1" s="493" t="s">
        <v>471</v>
      </c>
      <c r="O1" s="493" t="s">
        <v>472</v>
      </c>
      <c r="P1" s="493" t="s">
        <v>473</v>
      </c>
      <c r="Q1" s="493" t="s">
        <v>474</v>
      </c>
      <c r="R1" s="493" t="s">
        <v>475</v>
      </c>
      <c r="S1" s="493" t="s">
        <v>476</v>
      </c>
      <c r="T1" s="493" t="s">
        <v>477</v>
      </c>
      <c r="U1" s="493" t="s">
        <v>478</v>
      </c>
      <c r="V1" s="493" t="s">
        <v>479</v>
      </c>
      <c r="W1" s="493" t="s">
        <v>480</v>
      </c>
      <c r="X1" s="493" t="s">
        <v>481</v>
      </c>
      <c r="Y1" s="493" t="s">
        <v>482</v>
      </c>
      <c r="Z1" s="493" t="s">
        <v>483</v>
      </c>
      <c r="AA1" s="493" t="s">
        <v>484</v>
      </c>
      <c r="AB1" s="493" t="s">
        <v>485</v>
      </c>
      <c r="AC1" s="493" t="s">
        <v>486</v>
      </c>
      <c r="AD1" s="493" t="s">
        <v>487</v>
      </c>
      <c r="AE1" s="493" t="s">
        <v>488</v>
      </c>
      <c r="AF1" s="493" t="s">
        <v>489</v>
      </c>
    </row>
    <row r="2" spans="1:32" ht="19.5" customHeight="1">
      <c r="A2" s="506" t="s">
        <v>490</v>
      </c>
      <c r="B2" s="505">
        <v>7583</v>
      </c>
      <c r="C2" s="509">
        <v>0</v>
      </c>
      <c r="D2" s="509">
        <v>0</v>
      </c>
      <c r="E2" s="509">
        <v>0</v>
      </c>
      <c r="F2" s="509">
        <v>2944</v>
      </c>
      <c r="G2" s="509">
        <v>3412</v>
      </c>
      <c r="H2" s="509">
        <v>0</v>
      </c>
      <c r="I2" s="509">
        <v>0</v>
      </c>
      <c r="J2" s="509">
        <v>0</v>
      </c>
      <c r="K2" s="509">
        <v>0</v>
      </c>
      <c r="L2" s="509">
        <v>0</v>
      </c>
      <c r="M2" s="509">
        <v>600</v>
      </c>
      <c r="N2" s="509">
        <v>627</v>
      </c>
      <c r="O2" s="509">
        <v>0</v>
      </c>
      <c r="P2" s="509">
        <v>0</v>
      </c>
      <c r="Q2" s="509">
        <v>0</v>
      </c>
      <c r="R2" s="509">
        <v>0</v>
      </c>
      <c r="S2" s="509">
        <v>0</v>
      </c>
      <c r="T2" s="509">
        <v>0</v>
      </c>
      <c r="U2" s="509">
        <v>0</v>
      </c>
      <c r="V2" s="509">
        <v>0</v>
      </c>
      <c r="W2" s="509">
        <v>0</v>
      </c>
      <c r="X2" s="509">
        <v>0</v>
      </c>
      <c r="Y2" s="509">
        <v>0</v>
      </c>
      <c r="Z2" s="509">
        <v>0</v>
      </c>
      <c r="AA2" s="509">
        <v>0</v>
      </c>
      <c r="AB2" s="509">
        <v>0</v>
      </c>
      <c r="AC2" s="509">
        <v>0</v>
      </c>
      <c r="AD2" s="509">
        <v>0</v>
      </c>
      <c r="AE2" s="509">
        <v>0</v>
      </c>
      <c r="AF2" s="509">
        <v>0</v>
      </c>
    </row>
    <row r="3" spans="1:32" ht="19.5" customHeight="1">
      <c r="A3" s="506" t="s">
        <v>491</v>
      </c>
      <c r="B3" s="505">
        <v>217</v>
      </c>
      <c r="C3" s="509">
        <v>0</v>
      </c>
      <c r="D3" s="509">
        <v>0</v>
      </c>
      <c r="E3" s="509">
        <v>0</v>
      </c>
      <c r="F3" s="509">
        <v>16</v>
      </c>
      <c r="G3" s="509">
        <v>72</v>
      </c>
      <c r="H3" s="509">
        <v>0</v>
      </c>
      <c r="I3" s="509">
        <v>0</v>
      </c>
      <c r="J3" s="509">
        <v>0</v>
      </c>
      <c r="K3" s="509">
        <v>0</v>
      </c>
      <c r="L3" s="509">
        <v>0</v>
      </c>
      <c r="M3" s="509">
        <v>75</v>
      </c>
      <c r="N3" s="509">
        <v>54</v>
      </c>
      <c r="O3" s="509">
        <v>0</v>
      </c>
      <c r="P3" s="509">
        <v>0</v>
      </c>
      <c r="Q3" s="509">
        <v>0</v>
      </c>
      <c r="R3" s="509">
        <v>0</v>
      </c>
      <c r="S3" s="509">
        <v>0</v>
      </c>
      <c r="T3" s="509">
        <v>0</v>
      </c>
      <c r="U3" s="509">
        <v>0</v>
      </c>
      <c r="V3" s="509">
        <v>0</v>
      </c>
      <c r="W3" s="509">
        <v>0</v>
      </c>
      <c r="X3" s="509">
        <v>0</v>
      </c>
      <c r="Y3" s="509">
        <v>0</v>
      </c>
      <c r="Z3" s="509">
        <v>0</v>
      </c>
      <c r="AA3" s="509">
        <v>0</v>
      </c>
      <c r="AB3" s="509">
        <v>0</v>
      </c>
      <c r="AC3" s="509">
        <v>0</v>
      </c>
      <c r="AD3" s="509">
        <v>0</v>
      </c>
      <c r="AE3" s="509">
        <v>0</v>
      </c>
      <c r="AF3" s="509">
        <v>0</v>
      </c>
    </row>
    <row r="4" spans="1:32" ht="19.5" customHeight="1">
      <c r="A4" s="507" t="s">
        <v>492</v>
      </c>
      <c r="B4" s="503">
        <v>7800</v>
      </c>
      <c r="C4" s="510">
        <v>0</v>
      </c>
      <c r="D4" s="510">
        <v>0</v>
      </c>
      <c r="E4" s="510">
        <v>0</v>
      </c>
      <c r="F4" s="510">
        <v>2960</v>
      </c>
      <c r="G4" s="510">
        <v>3484</v>
      </c>
      <c r="H4" s="510">
        <v>0</v>
      </c>
      <c r="I4" s="510">
        <v>0</v>
      </c>
      <c r="J4" s="510">
        <v>0</v>
      </c>
      <c r="K4" s="510">
        <v>0</v>
      </c>
      <c r="L4" s="510">
        <v>0</v>
      </c>
      <c r="M4" s="510">
        <v>675</v>
      </c>
      <c r="N4" s="510">
        <v>681</v>
      </c>
      <c r="O4" s="510">
        <v>0</v>
      </c>
      <c r="P4" s="510">
        <v>0</v>
      </c>
      <c r="Q4" s="510">
        <v>0</v>
      </c>
      <c r="R4" s="510">
        <v>0</v>
      </c>
      <c r="S4" s="510">
        <v>0</v>
      </c>
      <c r="T4" s="510">
        <v>0</v>
      </c>
      <c r="U4" s="510">
        <v>0</v>
      </c>
      <c r="V4" s="510">
        <v>0</v>
      </c>
      <c r="W4" s="510">
        <v>0</v>
      </c>
      <c r="X4" s="510">
        <v>0</v>
      </c>
      <c r="Y4" s="510">
        <v>0</v>
      </c>
      <c r="Z4" s="510">
        <v>0</v>
      </c>
      <c r="AA4" s="510">
        <v>0</v>
      </c>
      <c r="AB4" s="510">
        <v>0</v>
      </c>
      <c r="AC4" s="510">
        <v>0</v>
      </c>
      <c r="AD4" s="510">
        <v>0</v>
      </c>
      <c r="AE4" s="510">
        <v>0</v>
      </c>
      <c r="AF4" s="510">
        <v>0</v>
      </c>
    </row>
    <row r="5" spans="1:32" ht="19.5" customHeight="1">
      <c r="A5" s="506" t="s">
        <v>493</v>
      </c>
      <c r="B5" s="505">
        <v>1861</v>
      </c>
      <c r="C5" s="509">
        <v>1861</v>
      </c>
      <c r="D5" s="509">
        <v>0</v>
      </c>
      <c r="E5" s="509">
        <v>0</v>
      </c>
      <c r="F5" s="509">
        <v>0</v>
      </c>
      <c r="G5" s="509">
        <v>0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09">
        <v>0</v>
      </c>
      <c r="O5" s="509">
        <v>0</v>
      </c>
      <c r="P5" s="509">
        <v>0</v>
      </c>
      <c r="Q5" s="509">
        <v>0</v>
      </c>
      <c r="R5" s="509">
        <v>0</v>
      </c>
      <c r="S5" s="509">
        <v>0</v>
      </c>
      <c r="T5" s="509">
        <v>0</v>
      </c>
      <c r="U5" s="509">
        <v>0</v>
      </c>
      <c r="V5" s="509">
        <v>0</v>
      </c>
      <c r="W5" s="509">
        <v>0</v>
      </c>
      <c r="X5" s="509">
        <v>0</v>
      </c>
      <c r="Y5" s="509">
        <v>0</v>
      </c>
      <c r="Z5" s="509">
        <v>0</v>
      </c>
      <c r="AA5" s="509">
        <v>0</v>
      </c>
      <c r="AB5" s="509">
        <v>0</v>
      </c>
      <c r="AC5" s="509">
        <v>0</v>
      </c>
      <c r="AD5" s="509">
        <v>0</v>
      </c>
      <c r="AE5" s="509">
        <v>0</v>
      </c>
      <c r="AF5" s="509">
        <v>0</v>
      </c>
    </row>
    <row r="6" spans="1:32" ht="19.5" customHeight="1">
      <c r="A6" s="506" t="s">
        <v>494</v>
      </c>
      <c r="B6" s="505">
        <v>435</v>
      </c>
      <c r="C6" s="509">
        <v>60</v>
      </c>
      <c r="D6" s="509">
        <v>0</v>
      </c>
      <c r="E6" s="509">
        <v>0</v>
      </c>
      <c r="F6" s="509">
        <v>0</v>
      </c>
      <c r="G6" s="509">
        <v>0</v>
      </c>
      <c r="H6" s="509">
        <v>368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09">
        <v>7</v>
      </c>
      <c r="O6" s="509">
        <v>0</v>
      </c>
      <c r="P6" s="509">
        <v>0</v>
      </c>
      <c r="Q6" s="509">
        <v>0</v>
      </c>
      <c r="R6" s="509">
        <v>0</v>
      </c>
      <c r="S6" s="509">
        <v>0</v>
      </c>
      <c r="T6" s="509">
        <v>0</v>
      </c>
      <c r="U6" s="509">
        <v>0</v>
      </c>
      <c r="V6" s="509">
        <v>0</v>
      </c>
      <c r="W6" s="509">
        <v>0</v>
      </c>
      <c r="X6" s="509">
        <v>0</v>
      </c>
      <c r="Y6" s="509">
        <v>0</v>
      </c>
      <c r="Z6" s="509">
        <v>0</v>
      </c>
      <c r="AA6" s="509">
        <v>0</v>
      </c>
      <c r="AB6" s="509">
        <v>0</v>
      </c>
      <c r="AC6" s="509">
        <v>0</v>
      </c>
      <c r="AD6" s="509">
        <v>0</v>
      </c>
      <c r="AE6" s="509">
        <v>0</v>
      </c>
      <c r="AF6" s="509">
        <v>0</v>
      </c>
    </row>
    <row r="7" spans="1:32" ht="19.5" customHeight="1">
      <c r="A7" s="507" t="s">
        <v>495</v>
      </c>
      <c r="B7" s="503">
        <v>2296</v>
      </c>
      <c r="C7" s="510">
        <v>1921</v>
      </c>
      <c r="D7" s="510">
        <v>0</v>
      </c>
      <c r="E7" s="510">
        <v>0</v>
      </c>
      <c r="F7" s="510">
        <v>0</v>
      </c>
      <c r="G7" s="510">
        <v>0</v>
      </c>
      <c r="H7" s="510">
        <v>368</v>
      </c>
      <c r="I7" s="510">
        <v>0</v>
      </c>
      <c r="J7" s="510">
        <v>0</v>
      </c>
      <c r="K7" s="510">
        <v>0</v>
      </c>
      <c r="L7" s="510">
        <v>0</v>
      </c>
      <c r="M7" s="510">
        <v>0</v>
      </c>
      <c r="N7" s="510">
        <v>7</v>
      </c>
      <c r="O7" s="510">
        <v>0</v>
      </c>
      <c r="P7" s="510">
        <v>0</v>
      </c>
      <c r="Q7" s="510">
        <v>0</v>
      </c>
      <c r="R7" s="510">
        <v>0</v>
      </c>
      <c r="S7" s="510">
        <v>0</v>
      </c>
      <c r="T7" s="510">
        <v>0</v>
      </c>
      <c r="U7" s="510">
        <v>0</v>
      </c>
      <c r="V7" s="510">
        <v>0</v>
      </c>
      <c r="W7" s="510">
        <v>0</v>
      </c>
      <c r="X7" s="510">
        <v>0</v>
      </c>
      <c r="Y7" s="510">
        <v>0</v>
      </c>
      <c r="Z7" s="510">
        <v>0</v>
      </c>
      <c r="AA7" s="510">
        <v>0</v>
      </c>
      <c r="AB7" s="510">
        <v>0</v>
      </c>
      <c r="AC7" s="510">
        <v>0</v>
      </c>
      <c r="AD7" s="510">
        <v>0</v>
      </c>
      <c r="AE7" s="510">
        <v>0</v>
      </c>
      <c r="AF7" s="510">
        <v>0</v>
      </c>
    </row>
    <row r="8" spans="1:32" ht="19.5" customHeight="1">
      <c r="A8" s="507" t="s">
        <v>496</v>
      </c>
      <c r="B8" s="503">
        <v>10096</v>
      </c>
      <c r="C8" s="510">
        <v>1921</v>
      </c>
      <c r="D8" s="510">
        <v>0</v>
      </c>
      <c r="E8" s="510">
        <v>0</v>
      </c>
      <c r="F8" s="510">
        <v>2960</v>
      </c>
      <c r="G8" s="510">
        <v>3484</v>
      </c>
      <c r="H8" s="510">
        <v>368</v>
      </c>
      <c r="I8" s="510">
        <v>0</v>
      </c>
      <c r="J8" s="510">
        <v>0</v>
      </c>
      <c r="K8" s="510">
        <v>0</v>
      </c>
      <c r="L8" s="510">
        <v>0</v>
      </c>
      <c r="M8" s="510">
        <v>675</v>
      </c>
      <c r="N8" s="510">
        <v>688</v>
      </c>
      <c r="O8" s="510">
        <v>0</v>
      </c>
      <c r="P8" s="510">
        <v>0</v>
      </c>
      <c r="Q8" s="510">
        <v>0</v>
      </c>
      <c r="R8" s="510">
        <v>0</v>
      </c>
      <c r="S8" s="510">
        <v>0</v>
      </c>
      <c r="T8" s="510">
        <v>0</v>
      </c>
      <c r="U8" s="510">
        <v>0</v>
      </c>
      <c r="V8" s="510">
        <v>0</v>
      </c>
      <c r="W8" s="510">
        <v>0</v>
      </c>
      <c r="X8" s="510">
        <v>0</v>
      </c>
      <c r="Y8" s="510">
        <v>0</v>
      </c>
      <c r="Z8" s="510">
        <v>0</v>
      </c>
      <c r="AA8" s="510">
        <v>0</v>
      </c>
      <c r="AB8" s="510">
        <v>0</v>
      </c>
      <c r="AC8" s="510">
        <v>0</v>
      </c>
      <c r="AD8" s="510">
        <v>0</v>
      </c>
      <c r="AE8" s="510">
        <v>0</v>
      </c>
      <c r="AF8" s="510">
        <v>0</v>
      </c>
    </row>
    <row r="9" spans="1:32" ht="19.5" customHeight="1">
      <c r="A9" s="507" t="s">
        <v>497</v>
      </c>
      <c r="B9" s="503">
        <v>1873</v>
      </c>
      <c r="C9" s="510">
        <v>520</v>
      </c>
      <c r="D9" s="510">
        <v>0</v>
      </c>
      <c r="E9" s="510">
        <v>0</v>
      </c>
      <c r="F9" s="510">
        <v>410</v>
      </c>
      <c r="G9" s="510">
        <v>476</v>
      </c>
      <c r="H9" s="510">
        <v>90</v>
      </c>
      <c r="I9" s="510">
        <v>0</v>
      </c>
      <c r="J9" s="510">
        <v>0</v>
      </c>
      <c r="K9" s="510">
        <v>0</v>
      </c>
      <c r="L9" s="510">
        <v>0</v>
      </c>
      <c r="M9" s="510">
        <v>182</v>
      </c>
      <c r="N9" s="510">
        <v>195</v>
      </c>
      <c r="O9" s="510">
        <v>0</v>
      </c>
      <c r="P9" s="510">
        <v>0</v>
      </c>
      <c r="Q9" s="510">
        <v>0</v>
      </c>
      <c r="R9" s="510">
        <v>0</v>
      </c>
      <c r="S9" s="510">
        <v>0</v>
      </c>
      <c r="T9" s="510">
        <v>0</v>
      </c>
      <c r="U9" s="510">
        <v>0</v>
      </c>
      <c r="V9" s="510">
        <v>0</v>
      </c>
      <c r="W9" s="510">
        <v>0</v>
      </c>
      <c r="X9" s="510">
        <v>0</v>
      </c>
      <c r="Y9" s="510">
        <v>0</v>
      </c>
      <c r="Z9" s="510">
        <v>0</v>
      </c>
      <c r="AA9" s="510">
        <v>0</v>
      </c>
      <c r="AB9" s="510">
        <v>0</v>
      </c>
      <c r="AC9" s="510">
        <v>0</v>
      </c>
      <c r="AD9" s="510">
        <v>0</v>
      </c>
      <c r="AE9" s="510">
        <v>0</v>
      </c>
      <c r="AF9" s="510">
        <v>0</v>
      </c>
    </row>
    <row r="10" spans="1:32" ht="19.5" customHeight="1">
      <c r="A10" s="506" t="s">
        <v>498</v>
      </c>
      <c r="B10" s="505">
        <v>1860</v>
      </c>
      <c r="C10" s="509">
        <v>507</v>
      </c>
      <c r="D10" s="509">
        <v>0</v>
      </c>
      <c r="E10" s="509">
        <v>0</v>
      </c>
      <c r="F10" s="509">
        <v>410</v>
      </c>
      <c r="G10" s="509">
        <v>476</v>
      </c>
      <c r="H10" s="509">
        <v>90</v>
      </c>
      <c r="I10" s="509">
        <v>0</v>
      </c>
      <c r="J10" s="509">
        <v>0</v>
      </c>
      <c r="K10" s="509">
        <v>0</v>
      </c>
      <c r="L10" s="509">
        <v>0</v>
      </c>
      <c r="M10" s="509">
        <v>182</v>
      </c>
      <c r="N10" s="509">
        <v>195</v>
      </c>
      <c r="O10" s="509">
        <v>0</v>
      </c>
      <c r="P10" s="509">
        <v>0</v>
      </c>
      <c r="Q10" s="509">
        <v>0</v>
      </c>
      <c r="R10" s="509">
        <v>0</v>
      </c>
      <c r="S10" s="509">
        <v>0</v>
      </c>
      <c r="T10" s="509">
        <v>0</v>
      </c>
      <c r="U10" s="509">
        <v>0</v>
      </c>
      <c r="V10" s="509">
        <v>0</v>
      </c>
      <c r="W10" s="509">
        <v>0</v>
      </c>
      <c r="X10" s="509">
        <v>0</v>
      </c>
      <c r="Y10" s="509">
        <v>0</v>
      </c>
      <c r="Z10" s="509">
        <v>0</v>
      </c>
      <c r="AA10" s="509">
        <v>0</v>
      </c>
      <c r="AB10" s="509">
        <v>0</v>
      </c>
      <c r="AC10" s="509">
        <v>0</v>
      </c>
      <c r="AD10" s="509">
        <v>0</v>
      </c>
      <c r="AE10" s="509">
        <v>0</v>
      </c>
      <c r="AF10" s="509">
        <v>0</v>
      </c>
    </row>
    <row r="11" spans="1:32" ht="19.5" customHeight="1">
      <c r="A11" s="506" t="s">
        <v>499</v>
      </c>
      <c r="B11" s="505">
        <v>8</v>
      </c>
      <c r="C11" s="509">
        <v>8</v>
      </c>
      <c r="D11" s="509">
        <v>0</v>
      </c>
      <c r="E11" s="509">
        <v>0</v>
      </c>
      <c r="F11" s="509">
        <v>0</v>
      </c>
      <c r="G11" s="509">
        <v>0</v>
      </c>
      <c r="H11" s="509">
        <v>0</v>
      </c>
      <c r="I11" s="509">
        <v>0</v>
      </c>
      <c r="J11" s="509">
        <v>0</v>
      </c>
      <c r="K11" s="509">
        <v>0</v>
      </c>
      <c r="L11" s="509">
        <v>0</v>
      </c>
      <c r="M11" s="509">
        <v>0</v>
      </c>
      <c r="N11" s="509">
        <v>0</v>
      </c>
      <c r="O11" s="509">
        <v>0</v>
      </c>
      <c r="P11" s="509">
        <v>0</v>
      </c>
      <c r="Q11" s="509">
        <v>0</v>
      </c>
      <c r="R11" s="509">
        <v>0</v>
      </c>
      <c r="S11" s="509">
        <v>0</v>
      </c>
      <c r="T11" s="509">
        <v>0</v>
      </c>
      <c r="U11" s="509">
        <v>0</v>
      </c>
      <c r="V11" s="509">
        <v>0</v>
      </c>
      <c r="W11" s="509">
        <v>0</v>
      </c>
      <c r="X11" s="509">
        <v>0</v>
      </c>
      <c r="Y11" s="509">
        <v>0</v>
      </c>
      <c r="Z11" s="509">
        <v>0</v>
      </c>
      <c r="AA11" s="509">
        <v>0</v>
      </c>
      <c r="AB11" s="509">
        <v>0</v>
      </c>
      <c r="AC11" s="509">
        <v>0</v>
      </c>
      <c r="AD11" s="509">
        <v>0</v>
      </c>
      <c r="AE11" s="509">
        <v>0</v>
      </c>
      <c r="AF11" s="509">
        <v>0</v>
      </c>
    </row>
    <row r="12" spans="1:32" ht="19.5" customHeight="1">
      <c r="A12" s="506" t="s">
        <v>500</v>
      </c>
      <c r="B12" s="505">
        <v>5</v>
      </c>
      <c r="C12" s="509">
        <v>5</v>
      </c>
      <c r="D12" s="509">
        <v>0</v>
      </c>
      <c r="E12" s="509">
        <v>0</v>
      </c>
      <c r="F12" s="509">
        <v>0</v>
      </c>
      <c r="G12" s="509">
        <v>0</v>
      </c>
      <c r="H12" s="509">
        <v>0</v>
      </c>
      <c r="I12" s="509">
        <v>0</v>
      </c>
      <c r="J12" s="509">
        <v>0</v>
      </c>
      <c r="K12" s="509">
        <v>0</v>
      </c>
      <c r="L12" s="509">
        <v>0</v>
      </c>
      <c r="M12" s="509">
        <v>0</v>
      </c>
      <c r="N12" s="509">
        <v>0</v>
      </c>
      <c r="O12" s="509">
        <v>0</v>
      </c>
      <c r="P12" s="509">
        <v>0</v>
      </c>
      <c r="Q12" s="509">
        <v>0</v>
      </c>
      <c r="R12" s="509">
        <v>0</v>
      </c>
      <c r="S12" s="509">
        <v>0</v>
      </c>
      <c r="T12" s="509">
        <v>0</v>
      </c>
      <c r="U12" s="509">
        <v>0</v>
      </c>
      <c r="V12" s="509">
        <v>0</v>
      </c>
      <c r="W12" s="509">
        <v>0</v>
      </c>
      <c r="X12" s="509">
        <v>0</v>
      </c>
      <c r="Y12" s="509">
        <v>0</v>
      </c>
      <c r="Z12" s="509">
        <v>0</v>
      </c>
      <c r="AA12" s="509">
        <v>0</v>
      </c>
      <c r="AB12" s="509">
        <v>0</v>
      </c>
      <c r="AC12" s="509">
        <v>0</v>
      </c>
      <c r="AD12" s="509">
        <v>0</v>
      </c>
      <c r="AE12" s="509">
        <v>0</v>
      </c>
      <c r="AF12" s="509">
        <v>0</v>
      </c>
    </row>
    <row r="13" spans="1:32" ht="19.5" customHeight="1">
      <c r="A13" s="506" t="s">
        <v>501</v>
      </c>
      <c r="B13" s="505">
        <v>225</v>
      </c>
      <c r="C13" s="509">
        <v>6</v>
      </c>
      <c r="D13" s="509">
        <v>0</v>
      </c>
      <c r="E13" s="509">
        <v>0</v>
      </c>
      <c r="F13" s="509">
        <v>24</v>
      </c>
      <c r="G13" s="509">
        <v>171</v>
      </c>
      <c r="H13" s="509">
        <v>0</v>
      </c>
      <c r="I13" s="509">
        <v>0</v>
      </c>
      <c r="J13" s="509">
        <v>0</v>
      </c>
      <c r="K13" s="509">
        <v>0</v>
      </c>
      <c r="L13" s="509">
        <v>0</v>
      </c>
      <c r="M13" s="509">
        <v>0</v>
      </c>
      <c r="N13" s="509">
        <v>24</v>
      </c>
      <c r="O13" s="509">
        <v>0</v>
      </c>
      <c r="P13" s="509">
        <v>0</v>
      </c>
      <c r="Q13" s="509">
        <v>0</v>
      </c>
      <c r="R13" s="509">
        <v>0</v>
      </c>
      <c r="S13" s="509">
        <v>0</v>
      </c>
      <c r="T13" s="509">
        <v>0</v>
      </c>
      <c r="U13" s="509">
        <v>0</v>
      </c>
      <c r="V13" s="509">
        <v>0</v>
      </c>
      <c r="W13" s="509">
        <v>0</v>
      </c>
      <c r="X13" s="509">
        <v>0</v>
      </c>
      <c r="Y13" s="509">
        <v>0</v>
      </c>
      <c r="Z13" s="509">
        <v>0</v>
      </c>
      <c r="AA13" s="509">
        <v>0</v>
      </c>
      <c r="AB13" s="509">
        <v>0</v>
      </c>
      <c r="AC13" s="509">
        <v>0</v>
      </c>
      <c r="AD13" s="509">
        <v>0</v>
      </c>
      <c r="AE13" s="509">
        <v>0</v>
      </c>
      <c r="AF13" s="509">
        <v>0</v>
      </c>
    </row>
    <row r="14" spans="1:32" ht="19.5" customHeight="1">
      <c r="A14" s="506" t="s">
        <v>502</v>
      </c>
      <c r="B14" s="505">
        <v>932</v>
      </c>
      <c r="C14" s="509">
        <v>20</v>
      </c>
      <c r="D14" s="509">
        <v>16</v>
      </c>
      <c r="E14" s="509">
        <v>0</v>
      </c>
      <c r="F14" s="509">
        <v>247</v>
      </c>
      <c r="G14" s="509">
        <v>196</v>
      </c>
      <c r="H14" s="509">
        <v>0</v>
      </c>
      <c r="I14" s="509">
        <v>0</v>
      </c>
      <c r="J14" s="509">
        <v>0</v>
      </c>
      <c r="K14" s="509">
        <v>0</v>
      </c>
      <c r="L14" s="509">
        <v>0</v>
      </c>
      <c r="M14" s="509">
        <v>134</v>
      </c>
      <c r="N14" s="509">
        <v>155</v>
      </c>
      <c r="O14" s="509">
        <v>0</v>
      </c>
      <c r="P14" s="509">
        <v>0</v>
      </c>
      <c r="Q14" s="509">
        <v>0</v>
      </c>
      <c r="R14" s="509">
        <v>0</v>
      </c>
      <c r="S14" s="509">
        <v>0</v>
      </c>
      <c r="T14" s="509">
        <v>0</v>
      </c>
      <c r="U14" s="509">
        <v>0</v>
      </c>
      <c r="V14" s="509">
        <v>0</v>
      </c>
      <c r="W14" s="509">
        <v>0</v>
      </c>
      <c r="X14" s="509">
        <v>164</v>
      </c>
      <c r="Y14" s="509">
        <v>0</v>
      </c>
      <c r="Z14" s="509">
        <v>0</v>
      </c>
      <c r="AA14" s="509">
        <v>0</v>
      </c>
      <c r="AB14" s="509">
        <v>0</v>
      </c>
      <c r="AC14" s="509">
        <v>0</v>
      </c>
      <c r="AD14" s="509">
        <v>0</v>
      </c>
      <c r="AE14" s="509">
        <v>0</v>
      </c>
      <c r="AF14" s="509">
        <v>0</v>
      </c>
    </row>
    <row r="15" spans="1:32" ht="19.5" customHeight="1">
      <c r="A15" s="507" t="s">
        <v>503</v>
      </c>
      <c r="B15" s="503">
        <v>1157</v>
      </c>
      <c r="C15" s="510">
        <v>26</v>
      </c>
      <c r="D15" s="510">
        <v>16</v>
      </c>
      <c r="E15" s="510">
        <v>0</v>
      </c>
      <c r="F15" s="510">
        <v>271</v>
      </c>
      <c r="G15" s="510">
        <v>367</v>
      </c>
      <c r="H15" s="510">
        <v>0</v>
      </c>
      <c r="I15" s="510">
        <v>0</v>
      </c>
      <c r="J15" s="510">
        <v>0</v>
      </c>
      <c r="K15" s="510">
        <v>0</v>
      </c>
      <c r="L15" s="510">
        <v>0</v>
      </c>
      <c r="M15" s="510">
        <v>134</v>
      </c>
      <c r="N15" s="510">
        <v>179</v>
      </c>
      <c r="O15" s="510">
        <v>0</v>
      </c>
      <c r="P15" s="510">
        <v>0</v>
      </c>
      <c r="Q15" s="510">
        <v>0</v>
      </c>
      <c r="R15" s="510">
        <v>0</v>
      </c>
      <c r="S15" s="510">
        <v>0</v>
      </c>
      <c r="T15" s="510">
        <v>0</v>
      </c>
      <c r="U15" s="510">
        <v>0</v>
      </c>
      <c r="V15" s="510">
        <v>0</v>
      </c>
      <c r="W15" s="510">
        <v>0</v>
      </c>
      <c r="X15" s="510">
        <v>164</v>
      </c>
      <c r="Y15" s="510">
        <v>0</v>
      </c>
      <c r="Z15" s="510">
        <v>0</v>
      </c>
      <c r="AA15" s="510">
        <v>0</v>
      </c>
      <c r="AB15" s="510">
        <v>0</v>
      </c>
      <c r="AC15" s="510">
        <v>0</v>
      </c>
      <c r="AD15" s="510">
        <v>0</v>
      </c>
      <c r="AE15" s="510">
        <v>0</v>
      </c>
      <c r="AF15" s="510">
        <v>0</v>
      </c>
    </row>
    <row r="16" spans="1:32" ht="19.5" customHeight="1">
      <c r="A16" s="506" t="s">
        <v>504</v>
      </c>
      <c r="B16" s="505">
        <v>11</v>
      </c>
      <c r="C16" s="509">
        <v>11</v>
      </c>
      <c r="D16" s="509">
        <v>0</v>
      </c>
      <c r="E16" s="509">
        <v>0</v>
      </c>
      <c r="F16" s="509">
        <v>0</v>
      </c>
      <c r="G16" s="509">
        <v>0</v>
      </c>
      <c r="H16" s="509">
        <v>0</v>
      </c>
      <c r="I16" s="509">
        <v>0</v>
      </c>
      <c r="J16" s="509">
        <v>0</v>
      </c>
      <c r="K16" s="509">
        <v>0</v>
      </c>
      <c r="L16" s="509">
        <v>0</v>
      </c>
      <c r="M16" s="509">
        <v>0</v>
      </c>
      <c r="N16" s="509">
        <v>0</v>
      </c>
      <c r="O16" s="509">
        <v>0</v>
      </c>
      <c r="P16" s="509">
        <v>0</v>
      </c>
      <c r="Q16" s="509">
        <v>0</v>
      </c>
      <c r="R16" s="509">
        <v>0</v>
      </c>
      <c r="S16" s="509">
        <v>0</v>
      </c>
      <c r="T16" s="509">
        <v>0</v>
      </c>
      <c r="U16" s="509">
        <v>0</v>
      </c>
      <c r="V16" s="509">
        <v>0</v>
      </c>
      <c r="W16" s="509">
        <v>0</v>
      </c>
      <c r="X16" s="509">
        <v>0</v>
      </c>
      <c r="Y16" s="509">
        <v>0</v>
      </c>
      <c r="Z16" s="509">
        <v>0</v>
      </c>
      <c r="AA16" s="509">
        <v>0</v>
      </c>
      <c r="AB16" s="509">
        <v>0</v>
      </c>
      <c r="AC16" s="509">
        <v>0</v>
      </c>
      <c r="AD16" s="509">
        <v>0</v>
      </c>
      <c r="AE16" s="509">
        <v>0</v>
      </c>
      <c r="AF16" s="509">
        <v>0</v>
      </c>
    </row>
    <row r="17" spans="1:32" ht="19.5" customHeight="1">
      <c r="A17" s="506" t="s">
        <v>505</v>
      </c>
      <c r="B17" s="505">
        <v>301</v>
      </c>
      <c r="C17" s="509">
        <v>301</v>
      </c>
      <c r="D17" s="509">
        <v>0</v>
      </c>
      <c r="E17" s="509">
        <v>0</v>
      </c>
      <c r="F17" s="509">
        <v>0</v>
      </c>
      <c r="G17" s="509">
        <v>0</v>
      </c>
      <c r="H17" s="509">
        <v>0</v>
      </c>
      <c r="I17" s="509">
        <v>0</v>
      </c>
      <c r="J17" s="509">
        <v>0</v>
      </c>
      <c r="K17" s="509">
        <v>0</v>
      </c>
      <c r="L17" s="509">
        <v>0</v>
      </c>
      <c r="M17" s="509">
        <v>0</v>
      </c>
      <c r="N17" s="509">
        <v>0</v>
      </c>
      <c r="O17" s="509">
        <v>0</v>
      </c>
      <c r="P17" s="509">
        <v>0</v>
      </c>
      <c r="Q17" s="509">
        <v>0</v>
      </c>
      <c r="R17" s="509">
        <v>0</v>
      </c>
      <c r="S17" s="509">
        <v>0</v>
      </c>
      <c r="T17" s="509">
        <v>0</v>
      </c>
      <c r="U17" s="509">
        <v>0</v>
      </c>
      <c r="V17" s="509">
        <v>0</v>
      </c>
      <c r="W17" s="509">
        <v>0</v>
      </c>
      <c r="X17" s="509">
        <v>0</v>
      </c>
      <c r="Y17" s="509">
        <v>0</v>
      </c>
      <c r="Z17" s="509">
        <v>0</v>
      </c>
      <c r="AA17" s="509">
        <v>0</v>
      </c>
      <c r="AB17" s="509">
        <v>0</v>
      </c>
      <c r="AC17" s="509">
        <v>0</v>
      </c>
      <c r="AD17" s="509">
        <v>0</v>
      </c>
      <c r="AE17" s="509">
        <v>0</v>
      </c>
      <c r="AF17" s="509">
        <v>0</v>
      </c>
    </row>
    <row r="18" spans="1:32" ht="19.5" customHeight="1">
      <c r="A18" s="507" t="s">
        <v>506</v>
      </c>
      <c r="B18" s="503">
        <v>312</v>
      </c>
      <c r="C18" s="510">
        <v>312</v>
      </c>
      <c r="D18" s="510">
        <v>0</v>
      </c>
      <c r="E18" s="510">
        <v>0</v>
      </c>
      <c r="F18" s="510">
        <v>0</v>
      </c>
      <c r="G18" s="510">
        <v>0</v>
      </c>
      <c r="H18" s="510">
        <v>0</v>
      </c>
      <c r="I18" s="510">
        <v>0</v>
      </c>
      <c r="J18" s="510">
        <v>0</v>
      </c>
      <c r="K18" s="510">
        <v>0</v>
      </c>
      <c r="L18" s="510">
        <v>0</v>
      </c>
      <c r="M18" s="510">
        <v>0</v>
      </c>
      <c r="N18" s="510">
        <v>0</v>
      </c>
      <c r="O18" s="510">
        <v>0</v>
      </c>
      <c r="P18" s="510">
        <v>0</v>
      </c>
      <c r="Q18" s="510">
        <v>0</v>
      </c>
      <c r="R18" s="510">
        <v>0</v>
      </c>
      <c r="S18" s="510">
        <v>0</v>
      </c>
      <c r="T18" s="510">
        <v>0</v>
      </c>
      <c r="U18" s="510">
        <v>0</v>
      </c>
      <c r="V18" s="510">
        <v>0</v>
      </c>
      <c r="W18" s="510">
        <v>0</v>
      </c>
      <c r="X18" s="510">
        <v>0</v>
      </c>
      <c r="Y18" s="510">
        <v>0</v>
      </c>
      <c r="Z18" s="510">
        <v>0</v>
      </c>
      <c r="AA18" s="510">
        <v>0</v>
      </c>
      <c r="AB18" s="510">
        <v>0</v>
      </c>
      <c r="AC18" s="510">
        <v>0</v>
      </c>
      <c r="AD18" s="510">
        <v>0</v>
      </c>
      <c r="AE18" s="510">
        <v>0</v>
      </c>
      <c r="AF18" s="510">
        <v>0</v>
      </c>
    </row>
    <row r="19" spans="1:32" ht="19.5" customHeight="1">
      <c r="A19" s="506" t="s">
        <v>507</v>
      </c>
      <c r="B19" s="505">
        <v>870</v>
      </c>
      <c r="C19" s="509">
        <v>50</v>
      </c>
      <c r="D19" s="509">
        <v>11</v>
      </c>
      <c r="E19" s="509">
        <v>0</v>
      </c>
      <c r="F19" s="509">
        <v>0</v>
      </c>
      <c r="G19" s="509">
        <v>0</v>
      </c>
      <c r="H19" s="509">
        <v>0</v>
      </c>
      <c r="I19" s="509">
        <v>27</v>
      </c>
      <c r="J19" s="509">
        <v>0</v>
      </c>
      <c r="K19" s="509">
        <v>0</v>
      </c>
      <c r="L19" s="509">
        <v>660</v>
      </c>
      <c r="M19" s="509">
        <v>0</v>
      </c>
      <c r="N19" s="509">
        <v>50</v>
      </c>
      <c r="O19" s="509">
        <v>0</v>
      </c>
      <c r="P19" s="509">
        <v>0</v>
      </c>
      <c r="Q19" s="509">
        <v>0</v>
      </c>
      <c r="R19" s="509">
        <v>0</v>
      </c>
      <c r="S19" s="509">
        <v>0</v>
      </c>
      <c r="T19" s="509">
        <v>0</v>
      </c>
      <c r="U19" s="509">
        <v>0</v>
      </c>
      <c r="V19" s="509">
        <v>0</v>
      </c>
      <c r="W19" s="509">
        <v>0</v>
      </c>
      <c r="X19" s="509">
        <v>72</v>
      </c>
      <c r="Y19" s="509">
        <v>0</v>
      </c>
      <c r="Z19" s="509">
        <v>0</v>
      </c>
      <c r="AA19" s="509">
        <v>0</v>
      </c>
      <c r="AB19" s="509">
        <v>0</v>
      </c>
      <c r="AC19" s="509">
        <v>0</v>
      </c>
      <c r="AD19" s="509">
        <v>0</v>
      </c>
      <c r="AE19" s="509">
        <v>0</v>
      </c>
      <c r="AF19" s="509">
        <v>0</v>
      </c>
    </row>
    <row r="20" spans="1:32" ht="19.5" customHeight="1">
      <c r="A20" s="506" t="s">
        <v>508</v>
      </c>
      <c r="B20" s="505">
        <v>128</v>
      </c>
      <c r="C20" s="509">
        <v>4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09">
        <v>0</v>
      </c>
      <c r="K20" s="509">
        <v>0</v>
      </c>
      <c r="L20" s="509">
        <v>0</v>
      </c>
      <c r="M20" s="509">
        <v>0</v>
      </c>
      <c r="N20" s="509">
        <v>2</v>
      </c>
      <c r="O20" s="509">
        <v>0</v>
      </c>
      <c r="P20" s="509">
        <v>0</v>
      </c>
      <c r="Q20" s="509">
        <v>0</v>
      </c>
      <c r="R20" s="509">
        <v>0</v>
      </c>
      <c r="S20" s="509">
        <v>0</v>
      </c>
      <c r="T20" s="509">
        <v>0</v>
      </c>
      <c r="U20" s="509">
        <v>0</v>
      </c>
      <c r="V20" s="509">
        <v>0</v>
      </c>
      <c r="W20" s="509">
        <v>0</v>
      </c>
      <c r="X20" s="509">
        <v>122</v>
      </c>
      <c r="Y20" s="509">
        <v>0</v>
      </c>
      <c r="Z20" s="509">
        <v>0</v>
      </c>
      <c r="AA20" s="509">
        <v>0</v>
      </c>
      <c r="AB20" s="509">
        <v>0</v>
      </c>
      <c r="AC20" s="509">
        <v>0</v>
      </c>
      <c r="AD20" s="509">
        <v>0</v>
      </c>
      <c r="AE20" s="509">
        <v>0</v>
      </c>
      <c r="AF20" s="509">
        <v>0</v>
      </c>
    </row>
    <row r="21" spans="1:32" ht="19.5" customHeight="1">
      <c r="A21" s="506" t="s">
        <v>509</v>
      </c>
      <c r="B21" s="505">
        <v>702</v>
      </c>
      <c r="C21" s="509">
        <v>46</v>
      </c>
      <c r="D21" s="509">
        <v>15</v>
      </c>
      <c r="E21" s="509">
        <v>0</v>
      </c>
      <c r="F21" s="509">
        <v>0</v>
      </c>
      <c r="G21" s="509">
        <v>453</v>
      </c>
      <c r="H21" s="509">
        <v>0</v>
      </c>
      <c r="I21" s="509">
        <v>0</v>
      </c>
      <c r="J21" s="509">
        <v>0</v>
      </c>
      <c r="K21" s="509">
        <v>0</v>
      </c>
      <c r="L21" s="509">
        <v>0</v>
      </c>
      <c r="M21" s="509">
        <v>103</v>
      </c>
      <c r="N21" s="509">
        <v>75</v>
      </c>
      <c r="O21" s="509">
        <v>0</v>
      </c>
      <c r="P21" s="509">
        <v>0</v>
      </c>
      <c r="Q21" s="509">
        <v>0</v>
      </c>
      <c r="R21" s="509">
        <v>0</v>
      </c>
      <c r="S21" s="509">
        <v>0</v>
      </c>
      <c r="T21" s="509">
        <v>0</v>
      </c>
      <c r="U21" s="509">
        <v>0</v>
      </c>
      <c r="V21" s="509">
        <v>0</v>
      </c>
      <c r="W21" s="509">
        <v>0</v>
      </c>
      <c r="X21" s="509">
        <v>10</v>
      </c>
      <c r="Y21" s="509">
        <v>0</v>
      </c>
      <c r="Z21" s="509">
        <v>0</v>
      </c>
      <c r="AA21" s="509">
        <v>0</v>
      </c>
      <c r="AB21" s="509">
        <v>0</v>
      </c>
      <c r="AC21" s="509">
        <v>0</v>
      </c>
      <c r="AD21" s="509">
        <v>0</v>
      </c>
      <c r="AE21" s="509">
        <v>0</v>
      </c>
      <c r="AF21" s="509">
        <v>0</v>
      </c>
    </row>
    <row r="22" spans="1:32" ht="19.5" customHeight="1">
      <c r="A22" s="506" t="s">
        <v>510</v>
      </c>
      <c r="B22" s="505">
        <v>608</v>
      </c>
      <c r="C22" s="509">
        <v>115</v>
      </c>
      <c r="D22" s="509">
        <v>0</v>
      </c>
      <c r="E22" s="509">
        <v>0</v>
      </c>
      <c r="F22" s="509">
        <v>0</v>
      </c>
      <c r="G22" s="509">
        <v>0</v>
      </c>
      <c r="H22" s="509">
        <v>0</v>
      </c>
      <c r="I22" s="509">
        <v>0</v>
      </c>
      <c r="J22" s="509">
        <v>0</v>
      </c>
      <c r="K22" s="509">
        <v>0</v>
      </c>
      <c r="L22" s="509">
        <v>0</v>
      </c>
      <c r="M22" s="509">
        <v>0</v>
      </c>
      <c r="N22" s="509">
        <v>40</v>
      </c>
      <c r="O22" s="509">
        <v>0</v>
      </c>
      <c r="P22" s="509">
        <v>0</v>
      </c>
      <c r="Q22" s="509">
        <v>0</v>
      </c>
      <c r="R22" s="509">
        <v>0</v>
      </c>
      <c r="S22" s="509">
        <v>0</v>
      </c>
      <c r="T22" s="509">
        <v>0</v>
      </c>
      <c r="U22" s="509">
        <v>0</v>
      </c>
      <c r="V22" s="509">
        <v>0</v>
      </c>
      <c r="W22" s="509">
        <v>0</v>
      </c>
      <c r="X22" s="509">
        <v>453</v>
      </c>
      <c r="Y22" s="509">
        <v>0</v>
      </c>
      <c r="Z22" s="509">
        <v>0</v>
      </c>
      <c r="AA22" s="509">
        <v>0</v>
      </c>
      <c r="AB22" s="509">
        <v>0</v>
      </c>
      <c r="AC22" s="509">
        <v>0</v>
      </c>
      <c r="AD22" s="509">
        <v>0</v>
      </c>
      <c r="AE22" s="509">
        <v>0</v>
      </c>
      <c r="AF22" s="509">
        <v>0</v>
      </c>
    </row>
    <row r="23" spans="1:32" ht="19.5" customHeight="1">
      <c r="A23" s="506" t="s">
        <v>511</v>
      </c>
      <c r="B23" s="505">
        <v>927</v>
      </c>
      <c r="C23" s="509">
        <v>603</v>
      </c>
      <c r="D23" s="509">
        <v>28</v>
      </c>
      <c r="E23" s="509">
        <v>0</v>
      </c>
      <c r="F23" s="509">
        <v>0</v>
      </c>
      <c r="G23" s="509">
        <v>0</v>
      </c>
      <c r="H23" s="509">
        <v>130</v>
      </c>
      <c r="I23" s="509">
        <v>0</v>
      </c>
      <c r="J23" s="509">
        <v>0</v>
      </c>
      <c r="K23" s="509">
        <v>0</v>
      </c>
      <c r="L23" s="509">
        <v>0</v>
      </c>
      <c r="M23" s="509">
        <v>0</v>
      </c>
      <c r="N23" s="509">
        <v>133</v>
      </c>
      <c r="O23" s="509">
        <v>0</v>
      </c>
      <c r="P23" s="509">
        <v>0</v>
      </c>
      <c r="Q23" s="509">
        <v>0</v>
      </c>
      <c r="R23" s="509">
        <v>0</v>
      </c>
      <c r="S23" s="509">
        <v>0</v>
      </c>
      <c r="T23" s="509">
        <v>0</v>
      </c>
      <c r="U23" s="509">
        <v>0</v>
      </c>
      <c r="V23" s="509">
        <v>0</v>
      </c>
      <c r="W23" s="509">
        <v>0</v>
      </c>
      <c r="X23" s="509">
        <v>33</v>
      </c>
      <c r="Y23" s="509">
        <v>0</v>
      </c>
      <c r="Z23" s="509">
        <v>0</v>
      </c>
      <c r="AA23" s="509">
        <v>0</v>
      </c>
      <c r="AB23" s="509">
        <v>0</v>
      </c>
      <c r="AC23" s="509">
        <v>0</v>
      </c>
      <c r="AD23" s="509">
        <v>0</v>
      </c>
      <c r="AE23" s="509">
        <v>0</v>
      </c>
      <c r="AF23" s="509">
        <v>0</v>
      </c>
    </row>
    <row r="24" spans="1:32" ht="19.5" customHeight="1">
      <c r="A24" s="507" t="s">
        <v>512</v>
      </c>
      <c r="B24" s="503">
        <v>3235</v>
      </c>
      <c r="C24" s="510">
        <v>818</v>
      </c>
      <c r="D24" s="510">
        <v>54</v>
      </c>
      <c r="E24" s="510">
        <v>0</v>
      </c>
      <c r="F24" s="510">
        <v>0</v>
      </c>
      <c r="G24" s="510">
        <v>453</v>
      </c>
      <c r="H24" s="510">
        <v>130</v>
      </c>
      <c r="I24" s="510">
        <v>27</v>
      </c>
      <c r="J24" s="510">
        <v>0</v>
      </c>
      <c r="K24" s="510">
        <v>0</v>
      </c>
      <c r="L24" s="510">
        <v>660</v>
      </c>
      <c r="M24" s="510">
        <v>103</v>
      </c>
      <c r="N24" s="510">
        <v>300</v>
      </c>
      <c r="O24" s="510">
        <v>0</v>
      </c>
      <c r="P24" s="510">
        <v>0</v>
      </c>
      <c r="Q24" s="510">
        <v>0</v>
      </c>
      <c r="R24" s="510">
        <v>0</v>
      </c>
      <c r="S24" s="510">
        <v>0</v>
      </c>
      <c r="T24" s="510">
        <v>0</v>
      </c>
      <c r="U24" s="510">
        <v>0</v>
      </c>
      <c r="V24" s="510">
        <v>0</v>
      </c>
      <c r="W24" s="510">
        <v>0</v>
      </c>
      <c r="X24" s="510">
        <v>690</v>
      </c>
      <c r="Y24" s="510">
        <v>0</v>
      </c>
      <c r="Z24" s="510">
        <v>0</v>
      </c>
      <c r="AA24" s="510">
        <v>0</v>
      </c>
      <c r="AB24" s="510">
        <v>0</v>
      </c>
      <c r="AC24" s="510">
        <v>0</v>
      </c>
      <c r="AD24" s="510">
        <v>0</v>
      </c>
      <c r="AE24" s="510">
        <v>0</v>
      </c>
      <c r="AF24" s="510">
        <v>0</v>
      </c>
    </row>
    <row r="25" spans="1:32" ht="19.5" customHeight="1">
      <c r="A25" s="506" t="s">
        <v>513</v>
      </c>
      <c r="B25" s="505">
        <v>1</v>
      </c>
      <c r="C25" s="509">
        <v>0</v>
      </c>
      <c r="D25" s="509">
        <v>0</v>
      </c>
      <c r="E25" s="509">
        <v>0</v>
      </c>
      <c r="F25" s="509">
        <v>0</v>
      </c>
      <c r="G25" s="509">
        <v>0</v>
      </c>
      <c r="H25" s="509">
        <v>0</v>
      </c>
      <c r="I25" s="509">
        <v>0</v>
      </c>
      <c r="J25" s="509">
        <v>0</v>
      </c>
      <c r="K25" s="509">
        <v>0</v>
      </c>
      <c r="L25" s="509">
        <v>0</v>
      </c>
      <c r="M25" s="509">
        <v>0</v>
      </c>
      <c r="N25" s="509">
        <v>1</v>
      </c>
      <c r="O25" s="509">
        <v>0</v>
      </c>
      <c r="P25" s="509">
        <v>0</v>
      </c>
      <c r="Q25" s="509">
        <v>0</v>
      </c>
      <c r="R25" s="509">
        <v>0</v>
      </c>
      <c r="S25" s="509">
        <v>0</v>
      </c>
      <c r="T25" s="509">
        <v>0</v>
      </c>
      <c r="U25" s="509">
        <v>0</v>
      </c>
      <c r="V25" s="509">
        <v>0</v>
      </c>
      <c r="W25" s="509">
        <v>0</v>
      </c>
      <c r="X25" s="509">
        <v>0</v>
      </c>
      <c r="Y25" s="509">
        <v>0</v>
      </c>
      <c r="Z25" s="509">
        <v>0</v>
      </c>
      <c r="AA25" s="509">
        <v>0</v>
      </c>
      <c r="AB25" s="509">
        <v>0</v>
      </c>
      <c r="AC25" s="509">
        <v>0</v>
      </c>
      <c r="AD25" s="509">
        <v>0</v>
      </c>
      <c r="AE25" s="509">
        <v>0</v>
      </c>
      <c r="AF25" s="509">
        <v>0</v>
      </c>
    </row>
    <row r="26" spans="1:32" ht="19.5" customHeight="1">
      <c r="A26" s="507" t="s">
        <v>514</v>
      </c>
      <c r="B26" s="503">
        <v>1</v>
      </c>
      <c r="C26" s="510">
        <v>0</v>
      </c>
      <c r="D26" s="510">
        <v>0</v>
      </c>
      <c r="E26" s="510">
        <v>0</v>
      </c>
      <c r="F26" s="510">
        <v>0</v>
      </c>
      <c r="G26" s="510">
        <v>0</v>
      </c>
      <c r="H26" s="510">
        <v>0</v>
      </c>
      <c r="I26" s="510">
        <v>0</v>
      </c>
      <c r="J26" s="510">
        <v>0</v>
      </c>
      <c r="K26" s="510">
        <v>0</v>
      </c>
      <c r="L26" s="510">
        <v>0</v>
      </c>
      <c r="M26" s="510">
        <v>0</v>
      </c>
      <c r="N26" s="510">
        <v>1</v>
      </c>
      <c r="O26" s="510">
        <v>0</v>
      </c>
      <c r="P26" s="510">
        <v>0</v>
      </c>
      <c r="Q26" s="510">
        <v>0</v>
      </c>
      <c r="R26" s="510">
        <v>0</v>
      </c>
      <c r="S26" s="510">
        <v>0</v>
      </c>
      <c r="T26" s="510">
        <v>0</v>
      </c>
      <c r="U26" s="510">
        <v>0</v>
      </c>
      <c r="V26" s="510">
        <v>0</v>
      </c>
      <c r="W26" s="510">
        <v>0</v>
      </c>
      <c r="X26" s="510">
        <v>0</v>
      </c>
      <c r="Y26" s="510">
        <v>0</v>
      </c>
      <c r="Z26" s="510">
        <v>0</v>
      </c>
      <c r="AA26" s="510">
        <v>0</v>
      </c>
      <c r="AB26" s="510">
        <v>0</v>
      </c>
      <c r="AC26" s="510">
        <v>0</v>
      </c>
      <c r="AD26" s="510">
        <v>0</v>
      </c>
      <c r="AE26" s="510">
        <v>0</v>
      </c>
      <c r="AF26" s="510">
        <v>0</v>
      </c>
    </row>
    <row r="27" spans="1:32" ht="19.5" customHeight="1">
      <c r="A27" s="506" t="s">
        <v>515</v>
      </c>
      <c r="B27" s="505">
        <v>962</v>
      </c>
      <c r="C27" s="509">
        <v>130</v>
      </c>
      <c r="D27" s="509">
        <v>17</v>
      </c>
      <c r="E27" s="509">
        <v>0</v>
      </c>
      <c r="F27" s="509">
        <v>73</v>
      </c>
      <c r="G27" s="509">
        <v>221</v>
      </c>
      <c r="H27" s="509">
        <v>35</v>
      </c>
      <c r="I27" s="509">
        <v>7</v>
      </c>
      <c r="J27" s="509">
        <v>0</v>
      </c>
      <c r="K27" s="509">
        <v>0</v>
      </c>
      <c r="L27" s="509">
        <v>170</v>
      </c>
      <c r="M27" s="509">
        <v>35</v>
      </c>
      <c r="N27" s="509">
        <v>119</v>
      </c>
      <c r="O27" s="509">
        <v>0</v>
      </c>
      <c r="P27" s="509">
        <v>0</v>
      </c>
      <c r="Q27" s="509">
        <v>0</v>
      </c>
      <c r="R27" s="509">
        <v>0</v>
      </c>
      <c r="S27" s="509">
        <v>0</v>
      </c>
      <c r="T27" s="509">
        <v>0</v>
      </c>
      <c r="U27" s="509">
        <v>0</v>
      </c>
      <c r="V27" s="509">
        <v>0</v>
      </c>
      <c r="W27" s="509">
        <v>0</v>
      </c>
      <c r="X27" s="509">
        <v>155</v>
      </c>
      <c r="Y27" s="509">
        <v>0</v>
      </c>
      <c r="Z27" s="509">
        <v>0</v>
      </c>
      <c r="AA27" s="509">
        <v>0</v>
      </c>
      <c r="AB27" s="509">
        <v>0</v>
      </c>
      <c r="AC27" s="509">
        <v>0</v>
      </c>
      <c r="AD27" s="509">
        <v>0</v>
      </c>
      <c r="AE27" s="509">
        <v>0</v>
      </c>
      <c r="AF27" s="509">
        <v>0</v>
      </c>
    </row>
    <row r="28" spans="1:32" ht="19.5" customHeight="1">
      <c r="A28" s="506" t="s">
        <v>516</v>
      </c>
      <c r="B28" s="505">
        <v>72</v>
      </c>
      <c r="C28" s="509">
        <v>72</v>
      </c>
      <c r="D28" s="509">
        <v>0</v>
      </c>
      <c r="E28" s="509">
        <v>0</v>
      </c>
      <c r="F28" s="509">
        <v>0</v>
      </c>
      <c r="G28" s="509">
        <v>0</v>
      </c>
      <c r="H28" s="509">
        <v>0</v>
      </c>
      <c r="I28" s="509">
        <v>0</v>
      </c>
      <c r="J28" s="509">
        <v>0</v>
      </c>
      <c r="K28" s="509">
        <v>0</v>
      </c>
      <c r="L28" s="509">
        <v>0</v>
      </c>
      <c r="M28" s="509">
        <v>0</v>
      </c>
      <c r="N28" s="509">
        <v>0</v>
      </c>
      <c r="O28" s="509">
        <v>0</v>
      </c>
      <c r="P28" s="509">
        <v>0</v>
      </c>
      <c r="Q28" s="509">
        <v>0</v>
      </c>
      <c r="R28" s="509">
        <v>0</v>
      </c>
      <c r="S28" s="509">
        <v>0</v>
      </c>
      <c r="T28" s="509">
        <v>0</v>
      </c>
      <c r="U28" s="509">
        <v>0</v>
      </c>
      <c r="V28" s="509">
        <v>0</v>
      </c>
      <c r="W28" s="509">
        <v>0</v>
      </c>
      <c r="X28" s="509">
        <v>0</v>
      </c>
      <c r="Y28" s="509">
        <v>0</v>
      </c>
      <c r="Z28" s="509">
        <v>0</v>
      </c>
      <c r="AA28" s="509">
        <v>0</v>
      </c>
      <c r="AB28" s="509">
        <v>0</v>
      </c>
      <c r="AC28" s="509">
        <v>0</v>
      </c>
      <c r="AD28" s="509">
        <v>0</v>
      </c>
      <c r="AE28" s="509">
        <v>0</v>
      </c>
      <c r="AF28" s="509">
        <v>0</v>
      </c>
    </row>
    <row r="29" spans="1:32" ht="19.5" customHeight="1">
      <c r="A29" s="506" t="s">
        <v>517</v>
      </c>
      <c r="B29" s="505">
        <v>138</v>
      </c>
      <c r="C29" s="509">
        <v>65</v>
      </c>
      <c r="D29" s="509">
        <v>0</v>
      </c>
      <c r="E29" s="509">
        <v>0</v>
      </c>
      <c r="F29" s="509">
        <v>0</v>
      </c>
      <c r="G29" s="509">
        <v>0</v>
      </c>
      <c r="H29" s="509">
        <v>0</v>
      </c>
      <c r="I29" s="509">
        <v>0</v>
      </c>
      <c r="J29" s="509">
        <v>0</v>
      </c>
      <c r="K29" s="509">
        <v>0</v>
      </c>
      <c r="L29" s="509">
        <v>0</v>
      </c>
      <c r="M29" s="509">
        <v>0</v>
      </c>
      <c r="N29" s="509">
        <v>73</v>
      </c>
      <c r="O29" s="509">
        <v>0</v>
      </c>
      <c r="P29" s="509">
        <v>0</v>
      </c>
      <c r="Q29" s="509">
        <v>0</v>
      </c>
      <c r="R29" s="509">
        <v>0</v>
      </c>
      <c r="S29" s="509">
        <v>0</v>
      </c>
      <c r="T29" s="509">
        <v>0</v>
      </c>
      <c r="U29" s="509">
        <v>0</v>
      </c>
      <c r="V29" s="509">
        <v>0</v>
      </c>
      <c r="W29" s="509">
        <v>0</v>
      </c>
      <c r="X29" s="509">
        <v>0</v>
      </c>
      <c r="Y29" s="509">
        <v>0</v>
      </c>
      <c r="Z29" s="509">
        <v>0</v>
      </c>
      <c r="AA29" s="509">
        <v>0</v>
      </c>
      <c r="AB29" s="509">
        <v>0</v>
      </c>
      <c r="AC29" s="509">
        <v>0</v>
      </c>
      <c r="AD29" s="509">
        <v>0</v>
      </c>
      <c r="AE29" s="509">
        <v>0</v>
      </c>
      <c r="AF29" s="509">
        <v>0</v>
      </c>
    </row>
    <row r="30" spans="1:32" ht="19.5" customHeight="1">
      <c r="A30" s="507" t="s">
        <v>518</v>
      </c>
      <c r="B30" s="503">
        <v>1172</v>
      </c>
      <c r="C30" s="510">
        <v>267</v>
      </c>
      <c r="D30" s="510">
        <v>17</v>
      </c>
      <c r="E30" s="510">
        <v>0</v>
      </c>
      <c r="F30" s="510">
        <v>73</v>
      </c>
      <c r="G30" s="510">
        <v>221</v>
      </c>
      <c r="H30" s="510">
        <v>35</v>
      </c>
      <c r="I30" s="510">
        <v>7</v>
      </c>
      <c r="J30" s="510">
        <v>0</v>
      </c>
      <c r="K30" s="510">
        <v>0</v>
      </c>
      <c r="L30" s="510">
        <v>170</v>
      </c>
      <c r="M30" s="510">
        <v>35</v>
      </c>
      <c r="N30" s="510">
        <v>192</v>
      </c>
      <c r="O30" s="510">
        <v>0</v>
      </c>
      <c r="P30" s="510">
        <v>0</v>
      </c>
      <c r="Q30" s="510">
        <v>0</v>
      </c>
      <c r="R30" s="510">
        <v>0</v>
      </c>
      <c r="S30" s="510">
        <v>0</v>
      </c>
      <c r="T30" s="510">
        <v>0</v>
      </c>
      <c r="U30" s="510">
        <v>0</v>
      </c>
      <c r="V30" s="510">
        <v>0</v>
      </c>
      <c r="W30" s="510">
        <v>0</v>
      </c>
      <c r="X30" s="510">
        <v>155</v>
      </c>
      <c r="Y30" s="510">
        <v>0</v>
      </c>
      <c r="Z30" s="510">
        <v>0</v>
      </c>
      <c r="AA30" s="510">
        <v>0</v>
      </c>
      <c r="AB30" s="510">
        <v>0</v>
      </c>
      <c r="AC30" s="510">
        <v>0</v>
      </c>
      <c r="AD30" s="510">
        <v>0</v>
      </c>
      <c r="AE30" s="510">
        <v>0</v>
      </c>
      <c r="AF30" s="510">
        <v>0</v>
      </c>
    </row>
    <row r="31" spans="1:32" ht="19.5" customHeight="1">
      <c r="A31" s="507" t="s">
        <v>519</v>
      </c>
      <c r="B31" s="503">
        <v>5877</v>
      </c>
      <c r="C31" s="510">
        <v>1423</v>
      </c>
      <c r="D31" s="510">
        <v>87</v>
      </c>
      <c r="E31" s="510">
        <v>0</v>
      </c>
      <c r="F31" s="510">
        <v>344</v>
      </c>
      <c r="G31" s="510">
        <v>1041</v>
      </c>
      <c r="H31" s="510">
        <v>165</v>
      </c>
      <c r="I31" s="510">
        <v>34</v>
      </c>
      <c r="J31" s="510">
        <v>0</v>
      </c>
      <c r="K31" s="510">
        <v>0</v>
      </c>
      <c r="L31" s="510">
        <v>830</v>
      </c>
      <c r="M31" s="510">
        <v>272</v>
      </c>
      <c r="N31" s="510">
        <v>672</v>
      </c>
      <c r="O31" s="510">
        <v>0</v>
      </c>
      <c r="P31" s="510">
        <v>0</v>
      </c>
      <c r="Q31" s="510">
        <v>0</v>
      </c>
      <c r="R31" s="510">
        <v>0</v>
      </c>
      <c r="S31" s="510">
        <v>0</v>
      </c>
      <c r="T31" s="510">
        <v>0</v>
      </c>
      <c r="U31" s="510">
        <v>0</v>
      </c>
      <c r="V31" s="510">
        <v>0</v>
      </c>
      <c r="W31" s="510">
        <v>0</v>
      </c>
      <c r="X31" s="510">
        <v>1009</v>
      </c>
      <c r="Y31" s="510">
        <v>0</v>
      </c>
      <c r="Z31" s="510">
        <v>0</v>
      </c>
      <c r="AA31" s="510">
        <v>0</v>
      </c>
      <c r="AB31" s="510">
        <v>0</v>
      </c>
      <c r="AC31" s="510">
        <v>0</v>
      </c>
      <c r="AD31" s="510">
        <v>0</v>
      </c>
      <c r="AE31" s="510">
        <v>0</v>
      </c>
      <c r="AF31" s="510">
        <v>0</v>
      </c>
    </row>
    <row r="32" spans="1:32" ht="19.5" customHeight="1">
      <c r="A32" s="506" t="s">
        <v>520</v>
      </c>
      <c r="B32" s="505">
        <v>173</v>
      </c>
      <c r="C32" s="509">
        <v>0</v>
      </c>
      <c r="D32" s="509">
        <v>0</v>
      </c>
      <c r="E32" s="509">
        <v>0</v>
      </c>
      <c r="F32" s="509">
        <v>0</v>
      </c>
      <c r="G32" s="509">
        <v>0</v>
      </c>
      <c r="H32" s="509">
        <v>0</v>
      </c>
      <c r="I32" s="509">
        <v>0</v>
      </c>
      <c r="J32" s="509">
        <v>0</v>
      </c>
      <c r="K32" s="509">
        <v>0</v>
      </c>
      <c r="L32" s="509">
        <v>0</v>
      </c>
      <c r="M32" s="509">
        <v>0</v>
      </c>
      <c r="N32" s="509">
        <v>0</v>
      </c>
      <c r="O32" s="509">
        <v>0</v>
      </c>
      <c r="P32" s="509">
        <v>0</v>
      </c>
      <c r="Q32" s="509">
        <v>0</v>
      </c>
      <c r="R32" s="509">
        <v>0</v>
      </c>
      <c r="S32" s="509">
        <v>0</v>
      </c>
      <c r="T32" s="509">
        <v>0</v>
      </c>
      <c r="U32" s="509">
        <v>0</v>
      </c>
      <c r="V32" s="509">
        <v>0</v>
      </c>
      <c r="W32" s="509">
        <v>0</v>
      </c>
      <c r="X32" s="509">
        <v>0</v>
      </c>
      <c r="Y32" s="509">
        <v>0</v>
      </c>
      <c r="Z32" s="509">
        <v>0</v>
      </c>
      <c r="AA32" s="509">
        <v>0</v>
      </c>
      <c r="AB32" s="509">
        <v>173</v>
      </c>
      <c r="AC32" s="509">
        <v>0</v>
      </c>
      <c r="AD32" s="509">
        <v>0</v>
      </c>
      <c r="AE32" s="509">
        <v>0</v>
      </c>
      <c r="AF32" s="509">
        <v>0</v>
      </c>
    </row>
    <row r="33" spans="1:32" ht="19.5" customHeight="1">
      <c r="A33" s="506" t="s">
        <v>521</v>
      </c>
      <c r="B33" s="505">
        <v>173</v>
      </c>
      <c r="C33" s="509">
        <v>0</v>
      </c>
      <c r="D33" s="509">
        <v>0</v>
      </c>
      <c r="E33" s="509">
        <v>0</v>
      </c>
      <c r="F33" s="509">
        <v>0</v>
      </c>
      <c r="G33" s="509">
        <v>0</v>
      </c>
      <c r="H33" s="509">
        <v>0</v>
      </c>
      <c r="I33" s="509">
        <v>0</v>
      </c>
      <c r="J33" s="509">
        <v>0</v>
      </c>
      <c r="K33" s="509">
        <v>0</v>
      </c>
      <c r="L33" s="509">
        <v>0</v>
      </c>
      <c r="M33" s="509">
        <v>0</v>
      </c>
      <c r="N33" s="509">
        <v>0</v>
      </c>
      <c r="O33" s="509">
        <v>0</v>
      </c>
      <c r="P33" s="509">
        <v>0</v>
      </c>
      <c r="Q33" s="509">
        <v>0</v>
      </c>
      <c r="R33" s="509">
        <v>0</v>
      </c>
      <c r="S33" s="509">
        <v>0</v>
      </c>
      <c r="T33" s="509">
        <v>0</v>
      </c>
      <c r="U33" s="509">
        <v>0</v>
      </c>
      <c r="V33" s="509">
        <v>0</v>
      </c>
      <c r="W33" s="509">
        <v>0</v>
      </c>
      <c r="X33" s="509">
        <v>0</v>
      </c>
      <c r="Y33" s="509">
        <v>0</v>
      </c>
      <c r="Z33" s="509">
        <v>0</v>
      </c>
      <c r="AA33" s="509">
        <v>0</v>
      </c>
      <c r="AB33" s="509">
        <v>173</v>
      </c>
      <c r="AC33" s="509">
        <v>0</v>
      </c>
      <c r="AD33" s="509">
        <v>0</v>
      </c>
      <c r="AE33" s="509">
        <v>0</v>
      </c>
      <c r="AF33" s="509">
        <v>0</v>
      </c>
    </row>
    <row r="34" spans="1:32" ht="19.5" customHeight="1">
      <c r="A34" s="506" t="s">
        <v>522</v>
      </c>
      <c r="B34" s="505">
        <v>612</v>
      </c>
      <c r="C34" s="509">
        <v>0</v>
      </c>
      <c r="D34" s="509">
        <v>0</v>
      </c>
      <c r="E34" s="509">
        <v>0</v>
      </c>
      <c r="F34" s="509">
        <v>0</v>
      </c>
      <c r="G34" s="509">
        <v>0</v>
      </c>
      <c r="H34" s="509">
        <v>0</v>
      </c>
      <c r="I34" s="509">
        <v>0</v>
      </c>
      <c r="J34" s="509">
        <v>0</v>
      </c>
      <c r="K34" s="509">
        <v>0</v>
      </c>
      <c r="L34" s="509">
        <v>0</v>
      </c>
      <c r="M34" s="509">
        <v>0</v>
      </c>
      <c r="N34" s="509">
        <v>0</v>
      </c>
      <c r="O34" s="509">
        <v>0</v>
      </c>
      <c r="P34" s="509">
        <v>0</v>
      </c>
      <c r="Q34" s="509">
        <v>0</v>
      </c>
      <c r="R34" s="509">
        <v>0</v>
      </c>
      <c r="S34" s="509">
        <v>0</v>
      </c>
      <c r="T34" s="509">
        <v>0</v>
      </c>
      <c r="U34" s="509">
        <v>0</v>
      </c>
      <c r="V34" s="509">
        <v>0</v>
      </c>
      <c r="W34" s="509">
        <v>0</v>
      </c>
      <c r="X34" s="509">
        <v>0</v>
      </c>
      <c r="Y34" s="509">
        <v>0</v>
      </c>
      <c r="Z34" s="509">
        <v>0</v>
      </c>
      <c r="AA34" s="509">
        <v>0</v>
      </c>
      <c r="AB34" s="509">
        <v>0</v>
      </c>
      <c r="AC34" s="509">
        <v>0</v>
      </c>
      <c r="AD34" s="509">
        <v>612</v>
      </c>
      <c r="AE34" s="509">
        <v>0</v>
      </c>
      <c r="AF34" s="509">
        <v>0</v>
      </c>
    </row>
    <row r="35" spans="1:32" ht="19.5" customHeight="1">
      <c r="A35" s="506" t="s">
        <v>523</v>
      </c>
      <c r="B35" s="505">
        <v>612</v>
      </c>
      <c r="C35" s="509">
        <v>0</v>
      </c>
      <c r="D35" s="509">
        <v>0</v>
      </c>
      <c r="E35" s="509">
        <v>0</v>
      </c>
      <c r="F35" s="509">
        <v>0</v>
      </c>
      <c r="G35" s="509">
        <v>0</v>
      </c>
      <c r="H35" s="509">
        <v>0</v>
      </c>
      <c r="I35" s="509">
        <v>0</v>
      </c>
      <c r="J35" s="509">
        <v>0</v>
      </c>
      <c r="K35" s="509">
        <v>0</v>
      </c>
      <c r="L35" s="509">
        <v>0</v>
      </c>
      <c r="M35" s="509">
        <v>0</v>
      </c>
      <c r="N35" s="509">
        <v>0</v>
      </c>
      <c r="O35" s="509">
        <v>0</v>
      </c>
      <c r="P35" s="509">
        <v>0</v>
      </c>
      <c r="Q35" s="509">
        <v>0</v>
      </c>
      <c r="R35" s="509">
        <v>0</v>
      </c>
      <c r="S35" s="509">
        <v>0</v>
      </c>
      <c r="T35" s="509">
        <v>0</v>
      </c>
      <c r="U35" s="509">
        <v>0</v>
      </c>
      <c r="V35" s="509">
        <v>0</v>
      </c>
      <c r="W35" s="509">
        <v>0</v>
      </c>
      <c r="X35" s="509">
        <v>0</v>
      </c>
      <c r="Y35" s="509">
        <v>0</v>
      </c>
      <c r="Z35" s="509">
        <v>0</v>
      </c>
      <c r="AA35" s="509">
        <v>0</v>
      </c>
      <c r="AB35" s="509">
        <v>0</v>
      </c>
      <c r="AC35" s="509">
        <v>0</v>
      </c>
      <c r="AD35" s="509">
        <v>612</v>
      </c>
      <c r="AE35" s="509">
        <v>0</v>
      </c>
      <c r="AF35" s="509">
        <v>0</v>
      </c>
    </row>
    <row r="36" spans="1:32" ht="19.5" customHeight="1">
      <c r="A36" s="506" t="s">
        <v>524</v>
      </c>
      <c r="B36" s="505">
        <v>747</v>
      </c>
      <c r="C36" s="509">
        <v>0</v>
      </c>
      <c r="D36" s="509">
        <v>0</v>
      </c>
      <c r="E36" s="509">
        <v>0</v>
      </c>
      <c r="F36" s="509">
        <v>0</v>
      </c>
      <c r="G36" s="509">
        <v>0</v>
      </c>
      <c r="H36" s="509">
        <v>0</v>
      </c>
      <c r="I36" s="509">
        <v>0</v>
      </c>
      <c r="J36" s="509">
        <v>0</v>
      </c>
      <c r="K36" s="509">
        <v>0</v>
      </c>
      <c r="L36" s="509">
        <v>0</v>
      </c>
      <c r="M36" s="509">
        <v>0</v>
      </c>
      <c r="N36" s="509">
        <v>0</v>
      </c>
      <c r="O36" s="509">
        <v>0</v>
      </c>
      <c r="P36" s="509">
        <v>0</v>
      </c>
      <c r="Q36" s="509">
        <v>0</v>
      </c>
      <c r="R36" s="509">
        <v>0</v>
      </c>
      <c r="S36" s="509">
        <v>0</v>
      </c>
      <c r="T36" s="509">
        <v>0</v>
      </c>
      <c r="U36" s="509">
        <v>0</v>
      </c>
      <c r="V36" s="509">
        <v>0</v>
      </c>
      <c r="W36" s="509">
        <v>0</v>
      </c>
      <c r="X36" s="509">
        <v>0</v>
      </c>
      <c r="Y36" s="509">
        <v>0</v>
      </c>
      <c r="Z36" s="509">
        <v>0</v>
      </c>
      <c r="AA36" s="509">
        <v>0</v>
      </c>
      <c r="AB36" s="509">
        <v>0</v>
      </c>
      <c r="AC36" s="509">
        <v>0</v>
      </c>
      <c r="AD36" s="509">
        <v>0</v>
      </c>
      <c r="AE36" s="509">
        <v>747</v>
      </c>
      <c r="AF36" s="509">
        <v>0</v>
      </c>
    </row>
    <row r="37" spans="1:32" ht="19.5" customHeight="1">
      <c r="A37" s="506" t="s">
        <v>525</v>
      </c>
      <c r="B37" s="505">
        <v>747</v>
      </c>
      <c r="C37" s="509">
        <v>0</v>
      </c>
      <c r="D37" s="509">
        <v>0</v>
      </c>
      <c r="E37" s="509">
        <v>0</v>
      </c>
      <c r="F37" s="509">
        <v>0</v>
      </c>
      <c r="G37" s="509">
        <v>0</v>
      </c>
      <c r="H37" s="509">
        <v>0</v>
      </c>
      <c r="I37" s="509">
        <v>0</v>
      </c>
      <c r="J37" s="509">
        <v>0</v>
      </c>
      <c r="K37" s="509">
        <v>0</v>
      </c>
      <c r="L37" s="509">
        <v>0</v>
      </c>
      <c r="M37" s="509">
        <v>0</v>
      </c>
      <c r="N37" s="509">
        <v>0</v>
      </c>
      <c r="O37" s="509">
        <v>0</v>
      </c>
      <c r="P37" s="509">
        <v>0</v>
      </c>
      <c r="Q37" s="509">
        <v>0</v>
      </c>
      <c r="R37" s="509">
        <v>0</v>
      </c>
      <c r="S37" s="509">
        <v>0</v>
      </c>
      <c r="T37" s="509">
        <v>0</v>
      </c>
      <c r="U37" s="509">
        <v>0</v>
      </c>
      <c r="V37" s="509">
        <v>0</v>
      </c>
      <c r="W37" s="509">
        <v>0</v>
      </c>
      <c r="X37" s="509">
        <v>0</v>
      </c>
      <c r="Y37" s="509">
        <v>0</v>
      </c>
      <c r="Z37" s="509">
        <v>0</v>
      </c>
      <c r="AA37" s="509">
        <v>0</v>
      </c>
      <c r="AB37" s="509">
        <v>0</v>
      </c>
      <c r="AC37" s="509">
        <v>0</v>
      </c>
      <c r="AD37" s="509">
        <v>0</v>
      </c>
      <c r="AE37" s="509">
        <v>747</v>
      </c>
      <c r="AF37" s="509">
        <v>0</v>
      </c>
    </row>
    <row r="38" spans="1:32" ht="19.5" customHeight="1">
      <c r="A38" s="506" t="s">
        <v>526</v>
      </c>
      <c r="B38" s="505">
        <v>2483</v>
      </c>
      <c r="C38" s="509">
        <v>0</v>
      </c>
      <c r="D38" s="509">
        <v>0</v>
      </c>
      <c r="E38" s="509">
        <v>0</v>
      </c>
      <c r="F38" s="509">
        <v>0</v>
      </c>
      <c r="G38" s="509">
        <v>0</v>
      </c>
      <c r="H38" s="509">
        <v>0</v>
      </c>
      <c r="I38" s="509">
        <v>0</v>
      </c>
      <c r="J38" s="509">
        <v>0</v>
      </c>
      <c r="K38" s="509">
        <v>0</v>
      </c>
      <c r="L38" s="509">
        <v>0</v>
      </c>
      <c r="M38" s="509">
        <v>0</v>
      </c>
      <c r="N38" s="509">
        <v>0</v>
      </c>
      <c r="O38" s="509">
        <v>0</v>
      </c>
      <c r="P38" s="509">
        <v>0</v>
      </c>
      <c r="Q38" s="509">
        <v>0</v>
      </c>
      <c r="R38" s="509">
        <v>0</v>
      </c>
      <c r="S38" s="509">
        <v>0</v>
      </c>
      <c r="T38" s="509">
        <v>0</v>
      </c>
      <c r="U38" s="509">
        <v>0</v>
      </c>
      <c r="V38" s="509">
        <v>0</v>
      </c>
      <c r="W38" s="509">
        <v>0</v>
      </c>
      <c r="X38" s="509">
        <v>0</v>
      </c>
      <c r="Y38" s="509">
        <v>0</v>
      </c>
      <c r="Z38" s="509">
        <v>0</v>
      </c>
      <c r="AA38" s="509">
        <v>0</v>
      </c>
      <c r="AB38" s="509">
        <v>0</v>
      </c>
      <c r="AC38" s="509">
        <v>0</v>
      </c>
      <c r="AD38" s="509">
        <v>0</v>
      </c>
      <c r="AE38" s="509">
        <v>0</v>
      </c>
      <c r="AF38" s="509">
        <v>2483</v>
      </c>
    </row>
    <row r="39" spans="1:32" ht="19.5" customHeight="1">
      <c r="A39" s="506" t="s">
        <v>527</v>
      </c>
      <c r="B39" s="505">
        <v>156</v>
      </c>
      <c r="C39" s="509">
        <v>0</v>
      </c>
      <c r="D39" s="509">
        <v>0</v>
      </c>
      <c r="E39" s="509">
        <v>0</v>
      </c>
      <c r="F39" s="509">
        <v>0</v>
      </c>
      <c r="G39" s="509">
        <v>0</v>
      </c>
      <c r="H39" s="509">
        <v>0</v>
      </c>
      <c r="I39" s="509">
        <v>0</v>
      </c>
      <c r="J39" s="509">
        <v>0</v>
      </c>
      <c r="K39" s="509">
        <v>0</v>
      </c>
      <c r="L39" s="509">
        <v>0</v>
      </c>
      <c r="M39" s="509">
        <v>0</v>
      </c>
      <c r="N39" s="509">
        <v>0</v>
      </c>
      <c r="O39" s="509">
        <v>0</v>
      </c>
      <c r="P39" s="509">
        <v>0</v>
      </c>
      <c r="Q39" s="509">
        <v>0</v>
      </c>
      <c r="R39" s="509">
        <v>0</v>
      </c>
      <c r="S39" s="509">
        <v>0</v>
      </c>
      <c r="T39" s="509">
        <v>0</v>
      </c>
      <c r="U39" s="509">
        <v>0</v>
      </c>
      <c r="V39" s="509">
        <v>0</v>
      </c>
      <c r="W39" s="509">
        <v>0</v>
      </c>
      <c r="X39" s="509">
        <v>0</v>
      </c>
      <c r="Y39" s="509">
        <v>0</v>
      </c>
      <c r="Z39" s="509">
        <v>0</v>
      </c>
      <c r="AA39" s="509">
        <v>0</v>
      </c>
      <c r="AB39" s="509">
        <v>0</v>
      </c>
      <c r="AC39" s="509">
        <v>0</v>
      </c>
      <c r="AD39" s="509">
        <v>0</v>
      </c>
      <c r="AE39" s="509">
        <v>0</v>
      </c>
      <c r="AF39" s="509">
        <v>156</v>
      </c>
    </row>
    <row r="40" spans="1:32" ht="19.5" customHeight="1">
      <c r="A40" s="506" t="s">
        <v>528</v>
      </c>
      <c r="B40" s="505">
        <v>16</v>
      </c>
      <c r="C40" s="509">
        <v>0</v>
      </c>
      <c r="D40" s="509">
        <v>0</v>
      </c>
      <c r="E40" s="509">
        <v>0</v>
      </c>
      <c r="F40" s="509">
        <v>0</v>
      </c>
      <c r="G40" s="509">
        <v>0</v>
      </c>
      <c r="H40" s="509">
        <v>0</v>
      </c>
      <c r="I40" s="509">
        <v>0</v>
      </c>
      <c r="J40" s="509">
        <v>0</v>
      </c>
      <c r="K40" s="509">
        <v>0</v>
      </c>
      <c r="L40" s="509">
        <v>0</v>
      </c>
      <c r="M40" s="509">
        <v>0</v>
      </c>
      <c r="N40" s="509">
        <v>0</v>
      </c>
      <c r="O40" s="509">
        <v>0</v>
      </c>
      <c r="P40" s="509">
        <v>0</v>
      </c>
      <c r="Q40" s="509">
        <v>0</v>
      </c>
      <c r="R40" s="509">
        <v>0</v>
      </c>
      <c r="S40" s="509">
        <v>0</v>
      </c>
      <c r="T40" s="509">
        <v>0</v>
      </c>
      <c r="U40" s="509">
        <v>0</v>
      </c>
      <c r="V40" s="509">
        <v>0</v>
      </c>
      <c r="W40" s="509">
        <v>0</v>
      </c>
      <c r="X40" s="509">
        <v>0</v>
      </c>
      <c r="Y40" s="509">
        <v>0</v>
      </c>
      <c r="Z40" s="509">
        <v>0</v>
      </c>
      <c r="AA40" s="509">
        <v>0</v>
      </c>
      <c r="AB40" s="509">
        <v>0</v>
      </c>
      <c r="AC40" s="509">
        <v>0</v>
      </c>
      <c r="AD40" s="509">
        <v>0</v>
      </c>
      <c r="AE40" s="509">
        <v>0</v>
      </c>
      <c r="AF40" s="509">
        <v>16</v>
      </c>
    </row>
    <row r="41" spans="1:32" ht="19.5" customHeight="1">
      <c r="A41" s="506" t="s">
        <v>529</v>
      </c>
      <c r="B41" s="505">
        <v>15</v>
      </c>
      <c r="C41" s="509">
        <v>0</v>
      </c>
      <c r="D41" s="509">
        <v>0</v>
      </c>
      <c r="E41" s="509">
        <v>0</v>
      </c>
      <c r="F41" s="509">
        <v>0</v>
      </c>
      <c r="G41" s="509">
        <v>0</v>
      </c>
      <c r="H41" s="509">
        <v>0</v>
      </c>
      <c r="I41" s="509">
        <v>0</v>
      </c>
      <c r="J41" s="509">
        <v>0</v>
      </c>
      <c r="K41" s="509">
        <v>0</v>
      </c>
      <c r="L41" s="509">
        <v>0</v>
      </c>
      <c r="M41" s="509">
        <v>0</v>
      </c>
      <c r="N41" s="509">
        <v>0</v>
      </c>
      <c r="O41" s="509">
        <v>0</v>
      </c>
      <c r="P41" s="509">
        <v>0</v>
      </c>
      <c r="Q41" s="509">
        <v>0</v>
      </c>
      <c r="R41" s="509">
        <v>0</v>
      </c>
      <c r="S41" s="509">
        <v>0</v>
      </c>
      <c r="T41" s="509">
        <v>0</v>
      </c>
      <c r="U41" s="509">
        <v>0</v>
      </c>
      <c r="V41" s="509">
        <v>0</v>
      </c>
      <c r="W41" s="509">
        <v>0</v>
      </c>
      <c r="X41" s="509">
        <v>0</v>
      </c>
      <c r="Y41" s="509">
        <v>0</v>
      </c>
      <c r="Z41" s="509">
        <v>0</v>
      </c>
      <c r="AA41" s="509">
        <v>0</v>
      </c>
      <c r="AB41" s="509">
        <v>0</v>
      </c>
      <c r="AC41" s="509">
        <v>0</v>
      </c>
      <c r="AD41" s="509">
        <v>0</v>
      </c>
      <c r="AE41" s="509">
        <v>0</v>
      </c>
      <c r="AF41" s="509">
        <v>15</v>
      </c>
    </row>
    <row r="42" spans="1:32" ht="19.5" customHeight="1">
      <c r="A42" s="506" t="s">
        <v>530</v>
      </c>
      <c r="B42" s="505">
        <v>15</v>
      </c>
      <c r="C42" s="509">
        <v>0</v>
      </c>
      <c r="D42" s="509">
        <v>0</v>
      </c>
      <c r="E42" s="509">
        <v>0</v>
      </c>
      <c r="F42" s="509">
        <v>0</v>
      </c>
      <c r="G42" s="509">
        <v>0</v>
      </c>
      <c r="H42" s="509">
        <v>0</v>
      </c>
      <c r="I42" s="509">
        <v>0</v>
      </c>
      <c r="J42" s="509">
        <v>0</v>
      </c>
      <c r="K42" s="509">
        <v>0</v>
      </c>
      <c r="L42" s="509">
        <v>0</v>
      </c>
      <c r="M42" s="509">
        <v>0</v>
      </c>
      <c r="N42" s="509">
        <v>0</v>
      </c>
      <c r="O42" s="509">
        <v>0</v>
      </c>
      <c r="P42" s="509">
        <v>0</v>
      </c>
      <c r="Q42" s="509">
        <v>0</v>
      </c>
      <c r="R42" s="509">
        <v>0</v>
      </c>
      <c r="S42" s="509">
        <v>0</v>
      </c>
      <c r="T42" s="509">
        <v>0</v>
      </c>
      <c r="U42" s="509">
        <v>0</v>
      </c>
      <c r="V42" s="509">
        <v>0</v>
      </c>
      <c r="W42" s="509">
        <v>0</v>
      </c>
      <c r="X42" s="509">
        <v>0</v>
      </c>
      <c r="Y42" s="509">
        <v>0</v>
      </c>
      <c r="Z42" s="509">
        <v>0</v>
      </c>
      <c r="AA42" s="509">
        <v>0</v>
      </c>
      <c r="AB42" s="509">
        <v>0</v>
      </c>
      <c r="AC42" s="509">
        <v>0</v>
      </c>
      <c r="AD42" s="509">
        <v>0</v>
      </c>
      <c r="AE42" s="509">
        <v>0</v>
      </c>
      <c r="AF42" s="509">
        <v>15</v>
      </c>
    </row>
    <row r="43" spans="1:32" ht="19.5" customHeight="1">
      <c r="A43" s="506" t="s">
        <v>531</v>
      </c>
      <c r="B43" s="505">
        <v>1295</v>
      </c>
      <c r="C43" s="509">
        <v>0</v>
      </c>
      <c r="D43" s="509">
        <v>0</v>
      </c>
      <c r="E43" s="509">
        <v>0</v>
      </c>
      <c r="F43" s="509">
        <v>0</v>
      </c>
      <c r="G43" s="509">
        <v>0</v>
      </c>
      <c r="H43" s="509">
        <v>0</v>
      </c>
      <c r="I43" s="509">
        <v>0</v>
      </c>
      <c r="J43" s="509">
        <v>0</v>
      </c>
      <c r="K43" s="509">
        <v>0</v>
      </c>
      <c r="L43" s="509">
        <v>0</v>
      </c>
      <c r="M43" s="509">
        <v>0</v>
      </c>
      <c r="N43" s="509">
        <v>0</v>
      </c>
      <c r="O43" s="509">
        <v>0</v>
      </c>
      <c r="P43" s="509">
        <v>0</v>
      </c>
      <c r="Q43" s="509">
        <v>0</v>
      </c>
      <c r="R43" s="509">
        <v>0</v>
      </c>
      <c r="S43" s="509">
        <v>0</v>
      </c>
      <c r="T43" s="509">
        <v>0</v>
      </c>
      <c r="U43" s="509">
        <v>0</v>
      </c>
      <c r="V43" s="509">
        <v>0</v>
      </c>
      <c r="W43" s="509">
        <v>0</v>
      </c>
      <c r="X43" s="509">
        <v>0</v>
      </c>
      <c r="Y43" s="509">
        <v>0</v>
      </c>
      <c r="Z43" s="509">
        <v>0</v>
      </c>
      <c r="AA43" s="509">
        <v>0</v>
      </c>
      <c r="AB43" s="509">
        <v>0</v>
      </c>
      <c r="AC43" s="509">
        <v>0</v>
      </c>
      <c r="AD43" s="509">
        <v>0</v>
      </c>
      <c r="AE43" s="509">
        <v>0</v>
      </c>
      <c r="AF43" s="509">
        <v>1295</v>
      </c>
    </row>
    <row r="44" spans="1:32" ht="19.5" customHeight="1">
      <c r="A44" s="506" t="s">
        <v>532</v>
      </c>
      <c r="B44" s="505">
        <v>614</v>
      </c>
      <c r="C44" s="509">
        <v>0</v>
      </c>
      <c r="D44" s="509">
        <v>0</v>
      </c>
      <c r="E44" s="509">
        <v>0</v>
      </c>
      <c r="F44" s="509">
        <v>0</v>
      </c>
      <c r="G44" s="509">
        <v>0</v>
      </c>
      <c r="H44" s="509">
        <v>0</v>
      </c>
      <c r="I44" s="509">
        <v>0</v>
      </c>
      <c r="J44" s="509">
        <v>0</v>
      </c>
      <c r="K44" s="509">
        <v>0</v>
      </c>
      <c r="L44" s="509">
        <v>0</v>
      </c>
      <c r="M44" s="509">
        <v>0</v>
      </c>
      <c r="N44" s="509">
        <v>0</v>
      </c>
      <c r="O44" s="509">
        <v>0</v>
      </c>
      <c r="P44" s="509">
        <v>0</v>
      </c>
      <c r="Q44" s="509">
        <v>0</v>
      </c>
      <c r="R44" s="509">
        <v>0</v>
      </c>
      <c r="S44" s="509">
        <v>0</v>
      </c>
      <c r="T44" s="509">
        <v>0</v>
      </c>
      <c r="U44" s="509">
        <v>0</v>
      </c>
      <c r="V44" s="509">
        <v>0</v>
      </c>
      <c r="W44" s="509">
        <v>0</v>
      </c>
      <c r="X44" s="509">
        <v>0</v>
      </c>
      <c r="Y44" s="509">
        <v>0</v>
      </c>
      <c r="Z44" s="509">
        <v>0</v>
      </c>
      <c r="AA44" s="509">
        <v>0</v>
      </c>
      <c r="AB44" s="509">
        <v>0</v>
      </c>
      <c r="AC44" s="509">
        <v>0</v>
      </c>
      <c r="AD44" s="509">
        <v>0</v>
      </c>
      <c r="AE44" s="509">
        <v>0</v>
      </c>
      <c r="AF44" s="509">
        <v>614</v>
      </c>
    </row>
    <row r="45" spans="1:32" ht="19.5" customHeight="1">
      <c r="A45" s="506" t="s">
        <v>533</v>
      </c>
      <c r="B45" s="505">
        <v>372</v>
      </c>
      <c r="C45" s="509">
        <v>0</v>
      </c>
      <c r="D45" s="509">
        <v>0</v>
      </c>
      <c r="E45" s="509">
        <v>0</v>
      </c>
      <c r="F45" s="509">
        <v>0</v>
      </c>
      <c r="G45" s="509">
        <v>0</v>
      </c>
      <c r="H45" s="509">
        <v>0</v>
      </c>
      <c r="I45" s="509">
        <v>0</v>
      </c>
      <c r="J45" s="509">
        <v>0</v>
      </c>
      <c r="K45" s="509">
        <v>0</v>
      </c>
      <c r="L45" s="509">
        <v>0</v>
      </c>
      <c r="M45" s="509">
        <v>0</v>
      </c>
      <c r="N45" s="509">
        <v>0</v>
      </c>
      <c r="O45" s="509">
        <v>0</v>
      </c>
      <c r="P45" s="509">
        <v>0</v>
      </c>
      <c r="Q45" s="509">
        <v>0</v>
      </c>
      <c r="R45" s="509">
        <v>0</v>
      </c>
      <c r="S45" s="509">
        <v>0</v>
      </c>
      <c r="T45" s="509">
        <v>0</v>
      </c>
      <c r="U45" s="509">
        <v>0</v>
      </c>
      <c r="V45" s="509">
        <v>0</v>
      </c>
      <c r="W45" s="509">
        <v>0</v>
      </c>
      <c r="X45" s="509">
        <v>0</v>
      </c>
      <c r="Y45" s="509">
        <v>0</v>
      </c>
      <c r="Z45" s="509">
        <v>0</v>
      </c>
      <c r="AA45" s="509">
        <v>0</v>
      </c>
      <c r="AB45" s="509">
        <v>0</v>
      </c>
      <c r="AC45" s="509">
        <v>0</v>
      </c>
      <c r="AD45" s="509">
        <v>0</v>
      </c>
      <c r="AE45" s="509">
        <v>0</v>
      </c>
      <c r="AF45" s="509">
        <v>372</v>
      </c>
    </row>
    <row r="46" spans="1:32" ht="19.5" customHeight="1">
      <c r="A46" s="507" t="s">
        <v>534</v>
      </c>
      <c r="B46" s="503">
        <v>4015</v>
      </c>
      <c r="C46" s="510">
        <v>0</v>
      </c>
      <c r="D46" s="510">
        <v>0</v>
      </c>
      <c r="E46" s="510">
        <v>0</v>
      </c>
      <c r="F46" s="510">
        <v>0</v>
      </c>
      <c r="G46" s="510">
        <v>0</v>
      </c>
      <c r="H46" s="510">
        <v>0</v>
      </c>
      <c r="I46" s="510">
        <v>0</v>
      </c>
      <c r="J46" s="510">
        <v>0</v>
      </c>
      <c r="K46" s="510">
        <v>0</v>
      </c>
      <c r="L46" s="510">
        <v>0</v>
      </c>
      <c r="M46" s="510">
        <v>0</v>
      </c>
      <c r="N46" s="510">
        <v>0</v>
      </c>
      <c r="O46" s="510">
        <v>0</v>
      </c>
      <c r="P46" s="510">
        <v>0</v>
      </c>
      <c r="Q46" s="510">
        <v>0</v>
      </c>
      <c r="R46" s="510">
        <v>0</v>
      </c>
      <c r="S46" s="510">
        <v>0</v>
      </c>
      <c r="T46" s="510">
        <v>0</v>
      </c>
      <c r="U46" s="510">
        <v>0</v>
      </c>
      <c r="V46" s="510">
        <v>0</v>
      </c>
      <c r="W46" s="510">
        <v>0</v>
      </c>
      <c r="X46" s="510">
        <v>0</v>
      </c>
      <c r="Y46" s="510">
        <v>0</v>
      </c>
      <c r="Z46" s="510">
        <v>0</v>
      </c>
      <c r="AA46" s="510">
        <v>0</v>
      </c>
      <c r="AB46" s="510">
        <v>173</v>
      </c>
      <c r="AC46" s="510">
        <v>0</v>
      </c>
      <c r="AD46" s="510">
        <v>612</v>
      </c>
      <c r="AE46" s="510">
        <v>747</v>
      </c>
      <c r="AF46" s="510">
        <v>2483</v>
      </c>
    </row>
    <row r="47" spans="1:32" ht="19.5" customHeight="1">
      <c r="A47" s="506" t="s">
        <v>535</v>
      </c>
      <c r="B47" s="505">
        <v>243</v>
      </c>
      <c r="C47" s="509">
        <v>192</v>
      </c>
      <c r="D47" s="509">
        <v>0</v>
      </c>
      <c r="E47" s="509">
        <v>0</v>
      </c>
      <c r="F47" s="509">
        <v>0</v>
      </c>
      <c r="G47" s="509">
        <v>0</v>
      </c>
      <c r="H47" s="509">
        <v>0</v>
      </c>
      <c r="I47" s="509">
        <v>0</v>
      </c>
      <c r="J47" s="509">
        <v>0</v>
      </c>
      <c r="K47" s="509">
        <v>0</v>
      </c>
      <c r="L47" s="509">
        <v>0</v>
      </c>
      <c r="M47" s="509">
        <v>0</v>
      </c>
      <c r="N47" s="509">
        <v>0</v>
      </c>
      <c r="O47" s="509">
        <v>40</v>
      </c>
      <c r="P47" s="509">
        <v>11</v>
      </c>
      <c r="Q47" s="509">
        <v>0</v>
      </c>
      <c r="R47" s="509">
        <v>0</v>
      </c>
      <c r="S47" s="509">
        <v>0</v>
      </c>
      <c r="T47" s="509">
        <v>0</v>
      </c>
      <c r="U47" s="509">
        <v>0</v>
      </c>
      <c r="V47" s="509">
        <v>0</v>
      </c>
      <c r="W47" s="509">
        <v>0</v>
      </c>
      <c r="X47" s="509">
        <v>0</v>
      </c>
      <c r="Y47" s="509">
        <v>0</v>
      </c>
      <c r="Z47" s="509">
        <v>0</v>
      </c>
      <c r="AA47" s="509">
        <v>0</v>
      </c>
      <c r="AB47" s="509">
        <v>0</v>
      </c>
      <c r="AC47" s="509">
        <v>0</v>
      </c>
      <c r="AD47" s="509">
        <v>0</v>
      </c>
      <c r="AE47" s="509">
        <v>0</v>
      </c>
      <c r="AF47" s="509">
        <v>0</v>
      </c>
    </row>
    <row r="48" spans="1:32" ht="19.5" customHeight="1">
      <c r="A48" s="506" t="s">
        <v>536</v>
      </c>
      <c r="B48" s="505">
        <v>11</v>
      </c>
      <c r="C48" s="509">
        <v>0</v>
      </c>
      <c r="D48" s="509">
        <v>0</v>
      </c>
      <c r="E48" s="509">
        <v>0</v>
      </c>
      <c r="F48" s="509">
        <v>0</v>
      </c>
      <c r="G48" s="509">
        <v>0</v>
      </c>
      <c r="H48" s="509">
        <v>0</v>
      </c>
      <c r="I48" s="509">
        <v>0</v>
      </c>
      <c r="J48" s="509">
        <v>0</v>
      </c>
      <c r="K48" s="509">
        <v>0</v>
      </c>
      <c r="L48" s="509">
        <v>0</v>
      </c>
      <c r="M48" s="509">
        <v>0</v>
      </c>
      <c r="N48" s="509">
        <v>0</v>
      </c>
      <c r="O48" s="509">
        <v>0</v>
      </c>
      <c r="P48" s="509">
        <v>11</v>
      </c>
      <c r="Q48" s="509">
        <v>0</v>
      </c>
      <c r="R48" s="509">
        <v>0</v>
      </c>
      <c r="S48" s="509">
        <v>0</v>
      </c>
      <c r="T48" s="509">
        <v>0</v>
      </c>
      <c r="U48" s="509">
        <v>0</v>
      </c>
      <c r="V48" s="509">
        <v>0</v>
      </c>
      <c r="W48" s="509">
        <v>0</v>
      </c>
      <c r="X48" s="509">
        <v>0</v>
      </c>
      <c r="Y48" s="509">
        <v>0</v>
      </c>
      <c r="Z48" s="509">
        <v>0</v>
      </c>
      <c r="AA48" s="509">
        <v>0</v>
      </c>
      <c r="AB48" s="509">
        <v>0</v>
      </c>
      <c r="AC48" s="509">
        <v>0</v>
      </c>
      <c r="AD48" s="509">
        <v>0</v>
      </c>
      <c r="AE48" s="509">
        <v>0</v>
      </c>
      <c r="AF48" s="509">
        <v>0</v>
      </c>
    </row>
    <row r="49" spans="1:32" ht="19.5" customHeight="1">
      <c r="A49" s="506" t="s">
        <v>537</v>
      </c>
      <c r="B49" s="505">
        <v>232</v>
      </c>
      <c r="C49" s="509">
        <v>192</v>
      </c>
      <c r="D49" s="509">
        <v>0</v>
      </c>
      <c r="E49" s="509">
        <v>0</v>
      </c>
      <c r="F49" s="509">
        <v>0</v>
      </c>
      <c r="G49" s="509">
        <v>0</v>
      </c>
      <c r="H49" s="509">
        <v>0</v>
      </c>
      <c r="I49" s="509">
        <v>0</v>
      </c>
      <c r="J49" s="509">
        <v>0</v>
      </c>
      <c r="K49" s="509">
        <v>0</v>
      </c>
      <c r="L49" s="509">
        <v>0</v>
      </c>
      <c r="M49" s="509">
        <v>0</v>
      </c>
      <c r="N49" s="509">
        <v>0</v>
      </c>
      <c r="O49" s="509">
        <v>40</v>
      </c>
      <c r="P49" s="509">
        <v>0</v>
      </c>
      <c r="Q49" s="509">
        <v>0</v>
      </c>
      <c r="R49" s="509">
        <v>0</v>
      </c>
      <c r="S49" s="509">
        <v>0</v>
      </c>
      <c r="T49" s="509">
        <v>0</v>
      </c>
      <c r="U49" s="509">
        <v>0</v>
      </c>
      <c r="V49" s="509">
        <v>0</v>
      </c>
      <c r="W49" s="509">
        <v>0</v>
      </c>
      <c r="X49" s="509">
        <v>0</v>
      </c>
      <c r="Y49" s="509">
        <v>0</v>
      </c>
      <c r="Z49" s="509">
        <v>0</v>
      </c>
      <c r="AA49" s="509">
        <v>0</v>
      </c>
      <c r="AB49" s="509">
        <v>0</v>
      </c>
      <c r="AC49" s="509">
        <v>0</v>
      </c>
      <c r="AD49" s="509">
        <v>0</v>
      </c>
      <c r="AE49" s="509">
        <v>0</v>
      </c>
      <c r="AF49" s="509">
        <v>0</v>
      </c>
    </row>
    <row r="50" spans="1:32" ht="19.5" customHeight="1">
      <c r="A50" s="506" t="s">
        <v>538</v>
      </c>
      <c r="B50" s="505">
        <v>101</v>
      </c>
      <c r="C50" s="509">
        <v>48</v>
      </c>
      <c r="D50" s="509">
        <v>0</v>
      </c>
      <c r="E50" s="509">
        <v>0</v>
      </c>
      <c r="F50" s="509">
        <v>0</v>
      </c>
      <c r="G50" s="509">
        <v>0</v>
      </c>
      <c r="H50" s="509">
        <v>0</v>
      </c>
      <c r="I50" s="509">
        <v>0</v>
      </c>
      <c r="J50" s="509">
        <v>0</v>
      </c>
      <c r="K50" s="509">
        <v>0</v>
      </c>
      <c r="L50" s="509">
        <v>0</v>
      </c>
      <c r="M50" s="509">
        <v>0</v>
      </c>
      <c r="N50" s="509">
        <v>0</v>
      </c>
      <c r="O50" s="509">
        <v>0</v>
      </c>
      <c r="P50" s="509">
        <v>53</v>
      </c>
      <c r="Q50" s="509">
        <v>0</v>
      </c>
      <c r="R50" s="509">
        <v>0</v>
      </c>
      <c r="S50" s="509">
        <v>0</v>
      </c>
      <c r="T50" s="509">
        <v>0</v>
      </c>
      <c r="U50" s="509">
        <v>0</v>
      </c>
      <c r="V50" s="509">
        <v>0</v>
      </c>
      <c r="W50" s="509">
        <v>0</v>
      </c>
      <c r="X50" s="509">
        <v>0</v>
      </c>
      <c r="Y50" s="509">
        <v>0</v>
      </c>
      <c r="Z50" s="509">
        <v>0</v>
      </c>
      <c r="AA50" s="509">
        <v>0</v>
      </c>
      <c r="AB50" s="509">
        <v>0</v>
      </c>
      <c r="AC50" s="509">
        <v>0</v>
      </c>
      <c r="AD50" s="509">
        <v>0</v>
      </c>
      <c r="AE50" s="509">
        <v>0</v>
      </c>
      <c r="AF50" s="509">
        <v>0</v>
      </c>
    </row>
    <row r="51" spans="1:32" ht="19.5" customHeight="1">
      <c r="A51" s="506" t="s">
        <v>539</v>
      </c>
      <c r="B51" s="505">
        <v>48</v>
      </c>
      <c r="C51" s="509">
        <v>48</v>
      </c>
      <c r="D51" s="509">
        <v>0</v>
      </c>
      <c r="E51" s="509">
        <v>0</v>
      </c>
      <c r="F51" s="509">
        <v>0</v>
      </c>
      <c r="G51" s="509">
        <v>0</v>
      </c>
      <c r="H51" s="509">
        <v>0</v>
      </c>
      <c r="I51" s="509">
        <v>0</v>
      </c>
      <c r="J51" s="509">
        <v>0</v>
      </c>
      <c r="K51" s="509">
        <v>0</v>
      </c>
      <c r="L51" s="509">
        <v>0</v>
      </c>
      <c r="M51" s="509">
        <v>0</v>
      </c>
      <c r="N51" s="509">
        <v>0</v>
      </c>
      <c r="O51" s="509">
        <v>0</v>
      </c>
      <c r="P51" s="509">
        <v>0</v>
      </c>
      <c r="Q51" s="509">
        <v>0</v>
      </c>
      <c r="R51" s="509">
        <v>0</v>
      </c>
      <c r="S51" s="509">
        <v>0</v>
      </c>
      <c r="T51" s="509">
        <v>0</v>
      </c>
      <c r="U51" s="509">
        <v>0</v>
      </c>
      <c r="V51" s="509">
        <v>0</v>
      </c>
      <c r="W51" s="509">
        <v>0</v>
      </c>
      <c r="X51" s="509">
        <v>0</v>
      </c>
      <c r="Y51" s="509">
        <v>0</v>
      </c>
      <c r="Z51" s="509">
        <v>0</v>
      </c>
      <c r="AA51" s="509">
        <v>0</v>
      </c>
      <c r="AB51" s="509">
        <v>0</v>
      </c>
      <c r="AC51" s="509">
        <v>0</v>
      </c>
      <c r="AD51" s="509">
        <v>0</v>
      </c>
      <c r="AE51" s="509">
        <v>0</v>
      </c>
      <c r="AF51" s="509">
        <v>0</v>
      </c>
    </row>
    <row r="52" spans="1:32" ht="19.5" customHeight="1">
      <c r="A52" s="506" t="s">
        <v>540</v>
      </c>
      <c r="B52" s="505">
        <v>53</v>
      </c>
      <c r="C52" s="509">
        <v>0</v>
      </c>
      <c r="D52" s="509">
        <v>0</v>
      </c>
      <c r="E52" s="509">
        <v>0</v>
      </c>
      <c r="F52" s="509">
        <v>0</v>
      </c>
      <c r="G52" s="509">
        <v>0</v>
      </c>
      <c r="H52" s="509">
        <v>0</v>
      </c>
      <c r="I52" s="509">
        <v>0</v>
      </c>
      <c r="J52" s="509">
        <v>0</v>
      </c>
      <c r="K52" s="509">
        <v>0</v>
      </c>
      <c r="L52" s="509">
        <v>0</v>
      </c>
      <c r="M52" s="509">
        <v>0</v>
      </c>
      <c r="N52" s="509">
        <v>0</v>
      </c>
      <c r="O52" s="509">
        <v>0</v>
      </c>
      <c r="P52" s="509">
        <v>53</v>
      </c>
      <c r="Q52" s="509">
        <v>0</v>
      </c>
      <c r="R52" s="509">
        <v>0</v>
      </c>
      <c r="S52" s="509">
        <v>0</v>
      </c>
      <c r="T52" s="509">
        <v>0</v>
      </c>
      <c r="U52" s="509">
        <v>0</v>
      </c>
      <c r="V52" s="509">
        <v>0</v>
      </c>
      <c r="W52" s="509">
        <v>0</v>
      </c>
      <c r="X52" s="509">
        <v>0</v>
      </c>
      <c r="Y52" s="509">
        <v>0</v>
      </c>
      <c r="Z52" s="509">
        <v>0</v>
      </c>
      <c r="AA52" s="509">
        <v>0</v>
      </c>
      <c r="AB52" s="509">
        <v>0</v>
      </c>
      <c r="AC52" s="509">
        <v>0</v>
      </c>
      <c r="AD52" s="509">
        <v>0</v>
      </c>
      <c r="AE52" s="509">
        <v>0</v>
      </c>
      <c r="AF52" s="509">
        <v>0</v>
      </c>
    </row>
    <row r="53" spans="1:32" ht="19.5" customHeight="1">
      <c r="A53" s="507" t="s">
        <v>541</v>
      </c>
      <c r="B53" s="503">
        <v>344</v>
      </c>
      <c r="C53" s="510">
        <v>240</v>
      </c>
      <c r="D53" s="510">
        <v>0</v>
      </c>
      <c r="E53" s="510">
        <v>0</v>
      </c>
      <c r="F53" s="510">
        <v>0</v>
      </c>
      <c r="G53" s="510">
        <v>0</v>
      </c>
      <c r="H53" s="510">
        <v>0</v>
      </c>
      <c r="I53" s="510">
        <v>0</v>
      </c>
      <c r="J53" s="510">
        <v>0</v>
      </c>
      <c r="K53" s="510">
        <v>0</v>
      </c>
      <c r="L53" s="510">
        <v>0</v>
      </c>
      <c r="M53" s="510">
        <v>0</v>
      </c>
      <c r="N53" s="510">
        <v>0</v>
      </c>
      <c r="O53" s="510">
        <v>40</v>
      </c>
      <c r="P53" s="510">
        <v>64</v>
      </c>
      <c r="Q53" s="510">
        <v>0</v>
      </c>
      <c r="R53" s="510">
        <v>0</v>
      </c>
      <c r="S53" s="510">
        <v>0</v>
      </c>
      <c r="T53" s="510">
        <v>0</v>
      </c>
      <c r="U53" s="510">
        <v>0</v>
      </c>
      <c r="V53" s="510">
        <v>0</v>
      </c>
      <c r="W53" s="510">
        <v>0</v>
      </c>
      <c r="X53" s="510">
        <v>0</v>
      </c>
      <c r="Y53" s="510">
        <v>0</v>
      </c>
      <c r="Z53" s="510">
        <v>0</v>
      </c>
      <c r="AA53" s="510">
        <v>0</v>
      </c>
      <c r="AB53" s="510">
        <v>0</v>
      </c>
      <c r="AC53" s="510">
        <v>0</v>
      </c>
      <c r="AD53" s="510">
        <v>0</v>
      </c>
      <c r="AE53" s="510">
        <v>0</v>
      </c>
      <c r="AF53" s="510">
        <v>0</v>
      </c>
    </row>
    <row r="54" spans="1:32" ht="19.5" customHeight="1">
      <c r="A54" s="506" t="s">
        <v>542</v>
      </c>
      <c r="B54" s="505">
        <v>222</v>
      </c>
      <c r="C54" s="509">
        <v>0</v>
      </c>
      <c r="D54" s="509">
        <v>0</v>
      </c>
      <c r="E54" s="509">
        <v>0</v>
      </c>
      <c r="F54" s="509">
        <v>0</v>
      </c>
      <c r="G54" s="509">
        <v>222</v>
      </c>
      <c r="H54" s="509">
        <v>0</v>
      </c>
      <c r="I54" s="509">
        <v>0</v>
      </c>
      <c r="J54" s="509">
        <v>0</v>
      </c>
      <c r="K54" s="509">
        <v>0</v>
      </c>
      <c r="L54" s="509">
        <v>0</v>
      </c>
      <c r="M54" s="509">
        <v>0</v>
      </c>
      <c r="N54" s="509">
        <v>0</v>
      </c>
      <c r="O54" s="509">
        <v>0</v>
      </c>
      <c r="P54" s="509">
        <v>0</v>
      </c>
      <c r="Q54" s="509">
        <v>0</v>
      </c>
      <c r="R54" s="509">
        <v>0</v>
      </c>
      <c r="S54" s="509">
        <v>0</v>
      </c>
      <c r="T54" s="509">
        <v>0</v>
      </c>
      <c r="U54" s="509">
        <v>0</v>
      </c>
      <c r="V54" s="509">
        <v>0</v>
      </c>
      <c r="W54" s="509">
        <v>0</v>
      </c>
      <c r="X54" s="509">
        <v>0</v>
      </c>
      <c r="Y54" s="509">
        <v>0</v>
      </c>
      <c r="Z54" s="509">
        <v>0</v>
      </c>
      <c r="AA54" s="509">
        <v>0</v>
      </c>
      <c r="AB54" s="509">
        <v>0</v>
      </c>
      <c r="AC54" s="509">
        <v>0</v>
      </c>
      <c r="AD54" s="509">
        <v>0</v>
      </c>
      <c r="AE54" s="509">
        <v>0</v>
      </c>
      <c r="AF54" s="509">
        <v>0</v>
      </c>
    </row>
    <row r="55" spans="1:32" ht="19.5" customHeight="1">
      <c r="A55" s="506" t="s">
        <v>543</v>
      </c>
      <c r="B55" s="505">
        <v>159</v>
      </c>
      <c r="C55" s="509">
        <v>0</v>
      </c>
      <c r="D55" s="509">
        <v>0</v>
      </c>
      <c r="E55" s="509">
        <v>0</v>
      </c>
      <c r="F55" s="509">
        <v>0</v>
      </c>
      <c r="G55" s="509">
        <v>0</v>
      </c>
      <c r="H55" s="509">
        <v>0</v>
      </c>
      <c r="I55" s="509">
        <v>0</v>
      </c>
      <c r="J55" s="509">
        <v>0</v>
      </c>
      <c r="K55" s="509">
        <v>0</v>
      </c>
      <c r="L55" s="509">
        <v>0</v>
      </c>
      <c r="M55" s="509">
        <v>0</v>
      </c>
      <c r="N55" s="509">
        <v>0</v>
      </c>
      <c r="O55" s="509">
        <v>0</v>
      </c>
      <c r="P55" s="509">
        <v>0</v>
      </c>
      <c r="Q55" s="509">
        <v>0</v>
      </c>
      <c r="R55" s="509">
        <v>0</v>
      </c>
      <c r="S55" s="509">
        <v>0</v>
      </c>
      <c r="T55" s="509">
        <v>0</v>
      </c>
      <c r="U55" s="509">
        <v>0</v>
      </c>
      <c r="V55" s="509">
        <v>0</v>
      </c>
      <c r="W55" s="509">
        <v>0</v>
      </c>
      <c r="X55" s="509">
        <v>159</v>
      </c>
      <c r="Y55" s="509">
        <v>0</v>
      </c>
      <c r="Z55" s="509">
        <v>0</v>
      </c>
      <c r="AA55" s="509">
        <v>0</v>
      </c>
      <c r="AB55" s="509">
        <v>0</v>
      </c>
      <c r="AC55" s="509">
        <v>0</v>
      </c>
      <c r="AD55" s="509">
        <v>0</v>
      </c>
      <c r="AE55" s="509">
        <v>0</v>
      </c>
      <c r="AF55" s="509">
        <v>0</v>
      </c>
    </row>
    <row r="56" spans="1:32" ht="19.5" customHeight="1">
      <c r="A56" s="506" t="s">
        <v>544</v>
      </c>
      <c r="B56" s="505">
        <v>103</v>
      </c>
      <c r="C56" s="509">
        <v>0</v>
      </c>
      <c r="D56" s="509">
        <v>0</v>
      </c>
      <c r="E56" s="509">
        <v>0</v>
      </c>
      <c r="F56" s="509">
        <v>0</v>
      </c>
      <c r="G56" s="509">
        <v>60</v>
      </c>
      <c r="H56" s="509">
        <v>0</v>
      </c>
      <c r="I56" s="509">
        <v>0</v>
      </c>
      <c r="J56" s="509">
        <v>0</v>
      </c>
      <c r="K56" s="509">
        <v>0</v>
      </c>
      <c r="L56" s="509">
        <v>0</v>
      </c>
      <c r="M56" s="509">
        <v>0</v>
      </c>
      <c r="N56" s="509">
        <v>0</v>
      </c>
      <c r="O56" s="509">
        <v>0</v>
      </c>
      <c r="P56" s="509">
        <v>0</v>
      </c>
      <c r="Q56" s="509">
        <v>0</v>
      </c>
      <c r="R56" s="509">
        <v>0</v>
      </c>
      <c r="S56" s="509">
        <v>0</v>
      </c>
      <c r="T56" s="509">
        <v>0</v>
      </c>
      <c r="U56" s="509">
        <v>0</v>
      </c>
      <c r="V56" s="509">
        <v>0</v>
      </c>
      <c r="W56" s="509">
        <v>0</v>
      </c>
      <c r="X56" s="509">
        <v>43</v>
      </c>
      <c r="Y56" s="509">
        <v>0</v>
      </c>
      <c r="Z56" s="509">
        <v>0</v>
      </c>
      <c r="AA56" s="509">
        <v>0</v>
      </c>
      <c r="AB56" s="509">
        <v>0</v>
      </c>
      <c r="AC56" s="509">
        <v>0</v>
      </c>
      <c r="AD56" s="509">
        <v>0</v>
      </c>
      <c r="AE56" s="509">
        <v>0</v>
      </c>
      <c r="AF56" s="509">
        <v>0</v>
      </c>
    </row>
    <row r="57" spans="1:32" ht="19.5" customHeight="1">
      <c r="A57" s="507" t="s">
        <v>545</v>
      </c>
      <c r="B57" s="503">
        <v>484</v>
      </c>
      <c r="C57" s="510">
        <v>0</v>
      </c>
      <c r="D57" s="510">
        <v>0</v>
      </c>
      <c r="E57" s="510">
        <v>0</v>
      </c>
      <c r="F57" s="510">
        <v>0</v>
      </c>
      <c r="G57" s="510">
        <v>282</v>
      </c>
      <c r="H57" s="510">
        <v>0</v>
      </c>
      <c r="I57" s="510">
        <v>0</v>
      </c>
      <c r="J57" s="510">
        <v>0</v>
      </c>
      <c r="K57" s="510">
        <v>0</v>
      </c>
      <c r="L57" s="510">
        <v>0</v>
      </c>
      <c r="M57" s="510">
        <v>0</v>
      </c>
      <c r="N57" s="510">
        <v>0</v>
      </c>
      <c r="O57" s="510">
        <v>0</v>
      </c>
      <c r="P57" s="510">
        <v>0</v>
      </c>
      <c r="Q57" s="510">
        <v>0</v>
      </c>
      <c r="R57" s="510">
        <v>0</v>
      </c>
      <c r="S57" s="510">
        <v>0</v>
      </c>
      <c r="T57" s="510">
        <v>0</v>
      </c>
      <c r="U57" s="510">
        <v>0</v>
      </c>
      <c r="V57" s="510">
        <v>0</v>
      </c>
      <c r="W57" s="510">
        <v>0</v>
      </c>
      <c r="X57" s="510">
        <v>202</v>
      </c>
      <c r="Y57" s="510">
        <v>0</v>
      </c>
      <c r="Z57" s="510">
        <v>0</v>
      </c>
      <c r="AA57" s="510">
        <v>0</v>
      </c>
      <c r="AB57" s="510">
        <v>0</v>
      </c>
      <c r="AC57" s="510">
        <v>0</v>
      </c>
      <c r="AD57" s="510">
        <v>0</v>
      </c>
      <c r="AE57" s="510">
        <v>0</v>
      </c>
      <c r="AF57" s="510">
        <v>0</v>
      </c>
    </row>
    <row r="58" spans="1:32" ht="19.5" customHeight="1">
      <c r="A58" s="506" t="s">
        <v>546</v>
      </c>
      <c r="B58" s="505">
        <v>3326</v>
      </c>
      <c r="C58" s="509">
        <v>0</v>
      </c>
      <c r="D58" s="509">
        <v>0</v>
      </c>
      <c r="E58" s="509">
        <v>0</v>
      </c>
      <c r="F58" s="509">
        <v>0</v>
      </c>
      <c r="G58" s="509">
        <v>0</v>
      </c>
      <c r="H58" s="509">
        <v>3228</v>
      </c>
      <c r="I58" s="509">
        <v>0</v>
      </c>
      <c r="J58" s="509">
        <v>98</v>
      </c>
      <c r="K58" s="509">
        <v>0</v>
      </c>
      <c r="L58" s="509">
        <v>0</v>
      </c>
      <c r="M58" s="509">
        <v>0</v>
      </c>
      <c r="N58" s="509">
        <v>0</v>
      </c>
      <c r="O58" s="509">
        <v>0</v>
      </c>
      <c r="P58" s="509">
        <v>0</v>
      </c>
      <c r="Q58" s="509">
        <v>0</v>
      </c>
      <c r="R58" s="509">
        <v>0</v>
      </c>
      <c r="S58" s="509">
        <v>0</v>
      </c>
      <c r="T58" s="509">
        <v>0</v>
      </c>
      <c r="U58" s="509">
        <v>0</v>
      </c>
      <c r="V58" s="509">
        <v>0</v>
      </c>
      <c r="W58" s="509">
        <v>0</v>
      </c>
      <c r="X58" s="509">
        <v>0</v>
      </c>
      <c r="Y58" s="509">
        <v>0</v>
      </c>
      <c r="Z58" s="509">
        <v>0</v>
      </c>
      <c r="AA58" s="509">
        <v>0</v>
      </c>
      <c r="AB58" s="509">
        <v>0</v>
      </c>
      <c r="AC58" s="509">
        <v>0</v>
      </c>
      <c r="AD58" s="509">
        <v>0</v>
      </c>
      <c r="AE58" s="509">
        <v>0</v>
      </c>
      <c r="AF58" s="509">
        <v>0</v>
      </c>
    </row>
    <row r="59" spans="1:32" ht="19.5" customHeight="1">
      <c r="A59" s="506" t="s">
        <v>547</v>
      </c>
      <c r="B59" s="505">
        <v>898</v>
      </c>
      <c r="C59" s="509">
        <v>0</v>
      </c>
      <c r="D59" s="509">
        <v>0</v>
      </c>
      <c r="E59" s="509">
        <v>0</v>
      </c>
      <c r="F59" s="509">
        <v>0</v>
      </c>
      <c r="G59" s="509">
        <v>0</v>
      </c>
      <c r="H59" s="509">
        <v>871</v>
      </c>
      <c r="I59" s="509">
        <v>0</v>
      </c>
      <c r="J59" s="509">
        <v>27</v>
      </c>
      <c r="K59" s="509">
        <v>0</v>
      </c>
      <c r="L59" s="509">
        <v>0</v>
      </c>
      <c r="M59" s="509">
        <v>0</v>
      </c>
      <c r="N59" s="509">
        <v>0</v>
      </c>
      <c r="O59" s="509">
        <v>0</v>
      </c>
      <c r="P59" s="509">
        <v>0</v>
      </c>
      <c r="Q59" s="509">
        <v>0</v>
      </c>
      <c r="R59" s="509">
        <v>0</v>
      </c>
      <c r="S59" s="509">
        <v>0</v>
      </c>
      <c r="T59" s="509">
        <v>0</v>
      </c>
      <c r="U59" s="509">
        <v>0</v>
      </c>
      <c r="V59" s="509">
        <v>0</v>
      </c>
      <c r="W59" s="509">
        <v>0</v>
      </c>
      <c r="X59" s="509">
        <v>0</v>
      </c>
      <c r="Y59" s="509">
        <v>0</v>
      </c>
      <c r="Z59" s="509">
        <v>0</v>
      </c>
      <c r="AA59" s="509">
        <v>0</v>
      </c>
      <c r="AB59" s="509">
        <v>0</v>
      </c>
      <c r="AC59" s="509">
        <v>0</v>
      </c>
      <c r="AD59" s="509">
        <v>0</v>
      </c>
      <c r="AE59" s="509">
        <v>0</v>
      </c>
      <c r="AF59" s="509">
        <v>0</v>
      </c>
    </row>
    <row r="60" spans="1:32" ht="19.5" customHeight="1">
      <c r="A60" s="507" t="s">
        <v>548</v>
      </c>
      <c r="B60" s="503">
        <v>4224</v>
      </c>
      <c r="C60" s="510">
        <v>0</v>
      </c>
      <c r="D60" s="510">
        <v>0</v>
      </c>
      <c r="E60" s="510">
        <v>0</v>
      </c>
      <c r="F60" s="510">
        <v>0</v>
      </c>
      <c r="G60" s="510">
        <v>0</v>
      </c>
      <c r="H60" s="510">
        <v>4099</v>
      </c>
      <c r="I60" s="510">
        <v>0</v>
      </c>
      <c r="J60" s="510">
        <v>125</v>
      </c>
      <c r="K60" s="510">
        <v>0</v>
      </c>
      <c r="L60" s="510">
        <v>0</v>
      </c>
      <c r="M60" s="510">
        <v>0</v>
      </c>
      <c r="N60" s="510">
        <v>0</v>
      </c>
      <c r="O60" s="510">
        <v>0</v>
      </c>
      <c r="P60" s="510">
        <v>0</v>
      </c>
      <c r="Q60" s="510">
        <v>0</v>
      </c>
      <c r="R60" s="510">
        <v>0</v>
      </c>
      <c r="S60" s="510">
        <v>0</v>
      </c>
      <c r="T60" s="510">
        <v>0</v>
      </c>
      <c r="U60" s="510">
        <v>0</v>
      </c>
      <c r="V60" s="510">
        <v>0</v>
      </c>
      <c r="W60" s="510">
        <v>0</v>
      </c>
      <c r="X60" s="510">
        <v>0</v>
      </c>
      <c r="Y60" s="510">
        <v>0</v>
      </c>
      <c r="Z60" s="510">
        <v>0</v>
      </c>
      <c r="AA60" s="510">
        <v>0</v>
      </c>
      <c r="AB60" s="510">
        <v>0</v>
      </c>
      <c r="AC60" s="510">
        <v>0</v>
      </c>
      <c r="AD60" s="510">
        <v>0</v>
      </c>
      <c r="AE60" s="510">
        <v>0</v>
      </c>
      <c r="AF60" s="510">
        <v>0</v>
      </c>
    </row>
    <row r="61" spans="1:32" ht="19.5" customHeight="1">
      <c r="A61" s="506" t="s">
        <v>549</v>
      </c>
      <c r="B61" s="505">
        <v>1911</v>
      </c>
      <c r="C61" s="509">
        <v>0</v>
      </c>
      <c r="D61" s="509">
        <v>0</v>
      </c>
      <c r="E61" s="509">
        <v>0</v>
      </c>
      <c r="F61" s="509">
        <v>0</v>
      </c>
      <c r="G61" s="509">
        <v>0</v>
      </c>
      <c r="H61" s="509">
        <v>0</v>
      </c>
      <c r="I61" s="509">
        <v>0</v>
      </c>
      <c r="J61" s="509">
        <v>1911</v>
      </c>
      <c r="K61" s="509">
        <v>0</v>
      </c>
      <c r="L61" s="509">
        <v>0</v>
      </c>
      <c r="M61" s="509">
        <v>0</v>
      </c>
      <c r="N61" s="509">
        <v>0</v>
      </c>
      <c r="O61" s="509">
        <v>0</v>
      </c>
      <c r="P61" s="509">
        <v>0</v>
      </c>
      <c r="Q61" s="509">
        <v>0</v>
      </c>
      <c r="R61" s="509">
        <v>0</v>
      </c>
      <c r="S61" s="509">
        <v>0</v>
      </c>
      <c r="T61" s="509">
        <v>0</v>
      </c>
      <c r="U61" s="509">
        <v>0</v>
      </c>
      <c r="V61" s="509">
        <v>0</v>
      </c>
      <c r="W61" s="509">
        <v>0</v>
      </c>
      <c r="X61" s="509">
        <v>0</v>
      </c>
      <c r="Y61" s="509">
        <v>0</v>
      </c>
      <c r="Z61" s="509">
        <v>0</v>
      </c>
      <c r="AA61" s="509">
        <v>0</v>
      </c>
      <c r="AB61" s="509">
        <v>0</v>
      </c>
      <c r="AC61" s="509">
        <v>0</v>
      </c>
      <c r="AD61" s="509">
        <v>0</v>
      </c>
      <c r="AE61" s="509">
        <v>0</v>
      </c>
      <c r="AF61" s="509">
        <v>0</v>
      </c>
    </row>
    <row r="62" spans="1:32" ht="19.5" customHeight="1">
      <c r="A62" s="506" t="s">
        <v>550</v>
      </c>
      <c r="B62" s="505">
        <v>1911</v>
      </c>
      <c r="C62" s="509">
        <v>0</v>
      </c>
      <c r="D62" s="509">
        <v>0</v>
      </c>
      <c r="E62" s="509">
        <v>0</v>
      </c>
      <c r="F62" s="509">
        <v>0</v>
      </c>
      <c r="G62" s="509">
        <v>0</v>
      </c>
      <c r="H62" s="509">
        <v>0</v>
      </c>
      <c r="I62" s="509">
        <v>0</v>
      </c>
      <c r="J62" s="509">
        <v>1911</v>
      </c>
      <c r="K62" s="509">
        <v>0</v>
      </c>
      <c r="L62" s="509">
        <v>0</v>
      </c>
      <c r="M62" s="509">
        <v>0</v>
      </c>
      <c r="N62" s="509">
        <v>0</v>
      </c>
      <c r="O62" s="509">
        <v>0</v>
      </c>
      <c r="P62" s="509">
        <v>0</v>
      </c>
      <c r="Q62" s="509">
        <v>0</v>
      </c>
      <c r="R62" s="509">
        <v>0</v>
      </c>
      <c r="S62" s="509">
        <v>0</v>
      </c>
      <c r="T62" s="509">
        <v>0</v>
      </c>
      <c r="U62" s="509">
        <v>0</v>
      </c>
      <c r="V62" s="509">
        <v>0</v>
      </c>
      <c r="W62" s="509">
        <v>0</v>
      </c>
      <c r="X62" s="509">
        <v>0</v>
      </c>
      <c r="Y62" s="509">
        <v>0</v>
      </c>
      <c r="Z62" s="509">
        <v>0</v>
      </c>
      <c r="AA62" s="509">
        <v>0</v>
      </c>
      <c r="AB62" s="509">
        <v>0</v>
      </c>
      <c r="AC62" s="509">
        <v>0</v>
      </c>
      <c r="AD62" s="509">
        <v>0</v>
      </c>
      <c r="AE62" s="509">
        <v>0</v>
      </c>
      <c r="AF62" s="509">
        <v>0</v>
      </c>
    </row>
    <row r="63" spans="1:32" ht="19.5" customHeight="1">
      <c r="A63" s="507" t="s">
        <v>551</v>
      </c>
      <c r="B63" s="503">
        <v>1911</v>
      </c>
      <c r="C63" s="510">
        <v>0</v>
      </c>
      <c r="D63" s="510">
        <v>0</v>
      </c>
      <c r="E63" s="510">
        <v>0</v>
      </c>
      <c r="F63" s="510">
        <v>0</v>
      </c>
      <c r="G63" s="510">
        <v>0</v>
      </c>
      <c r="H63" s="510">
        <v>0</v>
      </c>
      <c r="I63" s="510">
        <v>0</v>
      </c>
      <c r="J63" s="510">
        <v>1911</v>
      </c>
      <c r="K63" s="510">
        <v>0</v>
      </c>
      <c r="L63" s="510">
        <v>0</v>
      </c>
      <c r="M63" s="510">
        <v>0</v>
      </c>
      <c r="N63" s="510">
        <v>0</v>
      </c>
      <c r="O63" s="510">
        <v>0</v>
      </c>
      <c r="P63" s="510">
        <v>0</v>
      </c>
      <c r="Q63" s="510">
        <v>0</v>
      </c>
      <c r="R63" s="510">
        <v>0</v>
      </c>
      <c r="S63" s="510">
        <v>0</v>
      </c>
      <c r="T63" s="510">
        <v>0</v>
      </c>
      <c r="U63" s="510">
        <v>0</v>
      </c>
      <c r="V63" s="510">
        <v>0</v>
      </c>
      <c r="W63" s="510">
        <v>0</v>
      </c>
      <c r="X63" s="510">
        <v>0</v>
      </c>
      <c r="Y63" s="510">
        <v>0</v>
      </c>
      <c r="Z63" s="510">
        <v>0</v>
      </c>
      <c r="AA63" s="510">
        <v>0</v>
      </c>
      <c r="AB63" s="510">
        <v>0</v>
      </c>
      <c r="AC63" s="510">
        <v>0</v>
      </c>
      <c r="AD63" s="510">
        <v>0</v>
      </c>
      <c r="AE63" s="510">
        <v>0</v>
      </c>
      <c r="AF63" s="510">
        <v>0</v>
      </c>
    </row>
    <row r="64" spans="1:32" ht="19.5" customHeight="1">
      <c r="A64" s="507" t="s">
        <v>552</v>
      </c>
      <c r="B64" s="503">
        <v>28824</v>
      </c>
      <c r="C64" s="511">
        <v>4104</v>
      </c>
      <c r="D64" s="511">
        <v>87</v>
      </c>
      <c r="E64" s="511">
        <v>0</v>
      </c>
      <c r="F64" s="511">
        <v>3714</v>
      </c>
      <c r="G64" s="511">
        <v>5283</v>
      </c>
      <c r="H64" s="511">
        <v>4722</v>
      </c>
      <c r="I64" s="511">
        <v>34</v>
      </c>
      <c r="J64" s="511">
        <v>2036</v>
      </c>
      <c r="K64" s="511">
        <v>0</v>
      </c>
      <c r="L64" s="511">
        <v>830</v>
      </c>
      <c r="M64" s="511">
        <v>1129</v>
      </c>
      <c r="N64" s="511">
        <v>1555</v>
      </c>
      <c r="O64" s="511">
        <v>40</v>
      </c>
      <c r="P64" s="511">
        <v>64</v>
      </c>
      <c r="Q64" s="511">
        <v>0</v>
      </c>
      <c r="R64" s="511">
        <v>0</v>
      </c>
      <c r="S64" s="511">
        <v>0</v>
      </c>
      <c r="T64" s="511">
        <v>0</v>
      </c>
      <c r="U64" s="511">
        <v>0</v>
      </c>
      <c r="V64" s="511">
        <v>0</v>
      </c>
      <c r="W64" s="511">
        <v>0</v>
      </c>
      <c r="X64" s="511">
        <v>1211</v>
      </c>
      <c r="Y64" s="511">
        <v>0</v>
      </c>
      <c r="Z64" s="511">
        <v>0</v>
      </c>
      <c r="AA64" s="511">
        <v>0</v>
      </c>
      <c r="AB64" s="511">
        <v>173</v>
      </c>
      <c r="AC64" s="511">
        <v>0</v>
      </c>
      <c r="AD64" s="511">
        <v>612</v>
      </c>
      <c r="AE64" s="511">
        <v>747</v>
      </c>
      <c r="AF64" s="511">
        <v>2483</v>
      </c>
    </row>
    <row r="65" spans="1:32" ht="19.5" customHeight="1">
      <c r="A65" s="506" t="s">
        <v>553</v>
      </c>
      <c r="B65" s="505">
        <v>389</v>
      </c>
      <c r="C65" s="509">
        <v>0</v>
      </c>
      <c r="D65" s="509">
        <v>0</v>
      </c>
      <c r="E65" s="509">
        <v>389</v>
      </c>
      <c r="F65" s="509">
        <v>0</v>
      </c>
      <c r="G65" s="509">
        <v>0</v>
      </c>
      <c r="H65" s="509">
        <v>0</v>
      </c>
      <c r="I65" s="509">
        <v>0</v>
      </c>
      <c r="J65" s="509">
        <v>0</v>
      </c>
      <c r="K65" s="509">
        <v>0</v>
      </c>
      <c r="L65" s="509">
        <v>0</v>
      </c>
      <c r="M65" s="509">
        <v>0</v>
      </c>
      <c r="N65" s="509">
        <v>0</v>
      </c>
      <c r="O65" s="509">
        <v>0</v>
      </c>
      <c r="P65" s="509">
        <v>0</v>
      </c>
      <c r="Q65" s="509">
        <v>0</v>
      </c>
      <c r="R65" s="509">
        <v>0</v>
      </c>
      <c r="S65" s="509">
        <v>0</v>
      </c>
      <c r="T65" s="509">
        <v>0</v>
      </c>
      <c r="U65" s="509">
        <v>0</v>
      </c>
      <c r="V65" s="509">
        <v>0</v>
      </c>
      <c r="W65" s="509">
        <v>0</v>
      </c>
      <c r="X65" s="509">
        <v>0</v>
      </c>
      <c r="Y65" s="509">
        <v>0</v>
      </c>
      <c r="Z65" s="509">
        <v>0</v>
      </c>
      <c r="AA65" s="509">
        <v>0</v>
      </c>
      <c r="AB65" s="509">
        <v>0</v>
      </c>
      <c r="AC65" s="509">
        <v>0</v>
      </c>
      <c r="AD65" s="509">
        <v>0</v>
      </c>
      <c r="AE65" s="509">
        <v>0</v>
      </c>
      <c r="AF65" s="509">
        <v>0</v>
      </c>
    </row>
    <row r="66" spans="1:32" ht="19.5" customHeight="1">
      <c r="A66" s="507" t="s">
        <v>554</v>
      </c>
      <c r="B66" s="503">
        <v>389</v>
      </c>
      <c r="C66" s="510">
        <v>0</v>
      </c>
      <c r="D66" s="510">
        <v>0</v>
      </c>
      <c r="E66" s="510">
        <v>389</v>
      </c>
      <c r="F66" s="510">
        <v>0</v>
      </c>
      <c r="G66" s="510">
        <v>0</v>
      </c>
      <c r="H66" s="510">
        <v>0</v>
      </c>
      <c r="I66" s="510">
        <v>0</v>
      </c>
      <c r="J66" s="510">
        <v>0</v>
      </c>
      <c r="K66" s="510">
        <v>0</v>
      </c>
      <c r="L66" s="510">
        <v>0</v>
      </c>
      <c r="M66" s="510">
        <v>0</v>
      </c>
      <c r="N66" s="510">
        <v>0</v>
      </c>
      <c r="O66" s="510">
        <v>0</v>
      </c>
      <c r="P66" s="510">
        <v>0</v>
      </c>
      <c r="Q66" s="510">
        <v>0</v>
      </c>
      <c r="R66" s="510">
        <v>0</v>
      </c>
      <c r="S66" s="510">
        <v>0</v>
      </c>
      <c r="T66" s="510">
        <v>0</v>
      </c>
      <c r="U66" s="510">
        <v>0</v>
      </c>
      <c r="V66" s="510">
        <v>0</v>
      </c>
      <c r="W66" s="510">
        <v>0</v>
      </c>
      <c r="X66" s="510">
        <v>0</v>
      </c>
      <c r="Y66" s="510">
        <v>0</v>
      </c>
      <c r="Z66" s="510">
        <v>0</v>
      </c>
      <c r="AA66" s="510">
        <v>0</v>
      </c>
      <c r="AB66" s="510">
        <v>0</v>
      </c>
      <c r="AC66" s="510">
        <v>0</v>
      </c>
      <c r="AD66" s="510">
        <v>0</v>
      </c>
      <c r="AE66" s="510">
        <v>0</v>
      </c>
      <c r="AF66" s="510">
        <v>0</v>
      </c>
    </row>
    <row r="67" spans="1:32" ht="19.5" customHeight="1">
      <c r="A67" s="507" t="s">
        <v>555</v>
      </c>
      <c r="B67" s="503">
        <v>389</v>
      </c>
      <c r="C67" s="510">
        <v>0</v>
      </c>
      <c r="D67" s="510">
        <v>0</v>
      </c>
      <c r="E67" s="510">
        <v>389</v>
      </c>
      <c r="F67" s="510">
        <v>0</v>
      </c>
      <c r="G67" s="510">
        <v>0</v>
      </c>
      <c r="H67" s="510">
        <v>0</v>
      </c>
      <c r="I67" s="510">
        <v>0</v>
      </c>
      <c r="J67" s="510">
        <v>0</v>
      </c>
      <c r="K67" s="510">
        <v>0</v>
      </c>
      <c r="L67" s="510">
        <v>0</v>
      </c>
      <c r="M67" s="510">
        <v>0</v>
      </c>
      <c r="N67" s="510">
        <v>0</v>
      </c>
      <c r="O67" s="510">
        <v>0</v>
      </c>
      <c r="P67" s="510">
        <v>0</v>
      </c>
      <c r="Q67" s="510">
        <v>0</v>
      </c>
      <c r="R67" s="510">
        <v>0</v>
      </c>
      <c r="S67" s="510">
        <v>0</v>
      </c>
      <c r="T67" s="510">
        <v>0</v>
      </c>
      <c r="U67" s="510">
        <v>0</v>
      </c>
      <c r="V67" s="510">
        <v>0</v>
      </c>
      <c r="W67" s="510">
        <v>0</v>
      </c>
      <c r="X67" s="510">
        <v>0</v>
      </c>
      <c r="Y67" s="510">
        <v>0</v>
      </c>
      <c r="Z67" s="510">
        <v>0</v>
      </c>
      <c r="AA67" s="510">
        <v>0</v>
      </c>
      <c r="AB67" s="510">
        <v>0</v>
      </c>
      <c r="AC67" s="510">
        <v>0</v>
      </c>
      <c r="AD67" s="510">
        <v>0</v>
      </c>
      <c r="AE67" s="510">
        <v>0</v>
      </c>
      <c r="AF67" s="510">
        <v>0</v>
      </c>
    </row>
    <row r="68" spans="1:32" ht="19.5" customHeight="1">
      <c r="A68" s="508" t="s">
        <v>556</v>
      </c>
      <c r="B68" s="503">
        <v>29213</v>
      </c>
      <c r="C68" s="512">
        <v>4104</v>
      </c>
      <c r="D68" s="512">
        <v>87</v>
      </c>
      <c r="E68" s="512">
        <v>389</v>
      </c>
      <c r="F68" s="512">
        <v>3714</v>
      </c>
      <c r="G68" s="512">
        <v>5283</v>
      </c>
      <c r="H68" s="512">
        <v>4722</v>
      </c>
      <c r="I68" s="512">
        <v>34</v>
      </c>
      <c r="J68" s="512">
        <v>2036</v>
      </c>
      <c r="K68" s="512">
        <v>0</v>
      </c>
      <c r="L68" s="512">
        <v>830</v>
      </c>
      <c r="M68" s="512">
        <v>1129</v>
      </c>
      <c r="N68" s="512">
        <v>1555</v>
      </c>
      <c r="O68" s="512">
        <v>40</v>
      </c>
      <c r="P68" s="512">
        <v>64</v>
      </c>
      <c r="Q68" s="512">
        <v>0</v>
      </c>
      <c r="R68" s="512">
        <v>0</v>
      </c>
      <c r="S68" s="512">
        <v>0</v>
      </c>
      <c r="T68" s="512">
        <v>0</v>
      </c>
      <c r="U68" s="512">
        <v>0</v>
      </c>
      <c r="V68" s="512">
        <v>0</v>
      </c>
      <c r="W68" s="512">
        <v>0</v>
      </c>
      <c r="X68" s="512">
        <v>1211</v>
      </c>
      <c r="Y68" s="512">
        <v>0</v>
      </c>
      <c r="Z68" s="512">
        <v>0</v>
      </c>
      <c r="AA68" s="512">
        <v>0</v>
      </c>
      <c r="AB68" s="512">
        <v>173</v>
      </c>
      <c r="AC68" s="512">
        <v>0</v>
      </c>
      <c r="AD68" s="512">
        <v>612</v>
      </c>
      <c r="AE68" s="512">
        <v>747</v>
      </c>
      <c r="AF68" s="512">
        <v>2483</v>
      </c>
    </row>
    <row r="69" spans="1:32" ht="19.5" customHeight="1">
      <c r="A69" s="507" t="s">
        <v>557</v>
      </c>
      <c r="B69" s="503">
        <v>10</v>
      </c>
      <c r="C69" s="510">
        <v>1</v>
      </c>
      <c r="D69" s="510">
        <v>0</v>
      </c>
      <c r="E69" s="510">
        <v>0</v>
      </c>
      <c r="F69" s="510">
        <v>3</v>
      </c>
      <c r="G69" s="510">
        <v>5</v>
      </c>
      <c r="H69" s="510">
        <v>0</v>
      </c>
      <c r="I69" s="510">
        <v>0</v>
      </c>
      <c r="J69" s="510">
        <v>0</v>
      </c>
      <c r="K69" s="510">
        <v>0</v>
      </c>
      <c r="L69" s="510">
        <v>0</v>
      </c>
      <c r="M69" s="510">
        <v>0</v>
      </c>
      <c r="N69" s="510">
        <v>1</v>
      </c>
      <c r="O69" s="510">
        <v>0</v>
      </c>
      <c r="P69" s="510">
        <v>0</v>
      </c>
      <c r="Q69" s="510">
        <v>0</v>
      </c>
      <c r="R69" s="510">
        <v>0</v>
      </c>
      <c r="S69" s="510">
        <v>0</v>
      </c>
      <c r="T69" s="510">
        <v>0</v>
      </c>
      <c r="U69" s="510">
        <v>0</v>
      </c>
      <c r="V69" s="510">
        <v>0</v>
      </c>
      <c r="W69" s="510">
        <v>0</v>
      </c>
      <c r="X69" s="510">
        <v>0</v>
      </c>
      <c r="Y69" s="510">
        <v>0</v>
      </c>
      <c r="Z69" s="510">
        <v>0</v>
      </c>
      <c r="AA69" s="510">
        <v>0</v>
      </c>
      <c r="AB69" s="510">
        <v>0</v>
      </c>
      <c r="AC69" s="510">
        <v>0</v>
      </c>
      <c r="AD69" s="510">
        <v>0</v>
      </c>
      <c r="AE69" s="510">
        <v>0</v>
      </c>
      <c r="AF69" s="510">
        <v>0</v>
      </c>
    </row>
  </sheetData>
  <sheetProtection/>
  <printOptions/>
  <pageMargins left="0.7" right="0.7" top="0.75" bottom="0.75" header="0.3" footer="0.3"/>
  <pageSetup horizontalDpi="300" verticalDpi="300" orientation="landscape" paperSize="9" scale="86" r:id="rId1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60" zoomScalePageLayoutView="0" workbookViewId="0" topLeftCell="A1">
      <selection activeCell="E2" sqref="E2"/>
    </sheetView>
  </sheetViews>
  <sheetFormatPr defaultColWidth="9.00390625" defaultRowHeight="12.75"/>
  <cols>
    <col min="1" max="1" width="6.75390625" style="0" customWidth="1"/>
    <col min="2" max="2" width="14.25390625" style="0" customWidth="1"/>
  </cols>
  <sheetData>
    <row r="1" spans="1:19" ht="24.75" customHeight="1">
      <c r="A1" s="629" t="s">
        <v>558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492"/>
    </row>
    <row r="2" spans="1:19" ht="135">
      <c r="A2" s="564"/>
      <c r="B2" s="496" t="s">
        <v>4</v>
      </c>
      <c r="C2" s="563" t="s">
        <v>137</v>
      </c>
      <c r="D2" s="496" t="s">
        <v>460</v>
      </c>
      <c r="E2" s="496" t="s">
        <v>461</v>
      </c>
      <c r="F2" s="496" t="s">
        <v>462</v>
      </c>
      <c r="G2" s="496" t="s">
        <v>559</v>
      </c>
      <c r="H2" s="496" t="s">
        <v>560</v>
      </c>
      <c r="I2" s="496" t="s">
        <v>463</v>
      </c>
      <c r="J2" s="496" t="s">
        <v>464</v>
      </c>
      <c r="K2" s="496" t="s">
        <v>465</v>
      </c>
      <c r="L2" s="496" t="s">
        <v>466</v>
      </c>
      <c r="M2" s="496" t="s">
        <v>467</v>
      </c>
      <c r="N2" s="496" t="s">
        <v>471</v>
      </c>
      <c r="O2" s="496" t="s">
        <v>481</v>
      </c>
      <c r="P2" s="496" t="s">
        <v>485</v>
      </c>
      <c r="Q2" s="497" t="s">
        <v>561</v>
      </c>
      <c r="R2" s="496" t="s">
        <v>562</v>
      </c>
      <c r="S2" s="492"/>
    </row>
    <row r="3" spans="1:18" ht="34.5" customHeight="1">
      <c r="A3" s="441" t="s">
        <v>563</v>
      </c>
      <c r="B3" s="494" t="s">
        <v>564</v>
      </c>
      <c r="C3" s="501">
        <v>6623</v>
      </c>
      <c r="D3" s="442">
        <v>0</v>
      </c>
      <c r="E3" s="442">
        <v>0</v>
      </c>
      <c r="F3" s="442">
        <v>6623</v>
      </c>
      <c r="G3" s="442">
        <v>0</v>
      </c>
      <c r="H3" s="442">
        <v>0</v>
      </c>
      <c r="I3" s="442">
        <v>0</v>
      </c>
      <c r="J3" s="442">
        <v>0</v>
      </c>
      <c r="K3" s="442">
        <v>0</v>
      </c>
      <c r="L3" s="442">
        <v>0</v>
      </c>
      <c r="M3" s="442">
        <v>0</v>
      </c>
      <c r="N3" s="442">
        <v>0</v>
      </c>
      <c r="O3" s="442">
        <v>0</v>
      </c>
      <c r="P3" s="442">
        <v>0</v>
      </c>
      <c r="Q3" s="442">
        <v>0</v>
      </c>
      <c r="R3" s="442">
        <v>0</v>
      </c>
    </row>
    <row r="4" spans="1:18" ht="34.5" customHeight="1">
      <c r="A4" s="441" t="s">
        <v>565</v>
      </c>
      <c r="B4" s="494" t="s">
        <v>566</v>
      </c>
      <c r="C4" s="501">
        <v>3225</v>
      </c>
      <c r="D4" s="442">
        <v>0</v>
      </c>
      <c r="E4" s="442">
        <v>0</v>
      </c>
      <c r="F4" s="442">
        <v>3225</v>
      </c>
      <c r="G4" s="442">
        <v>0</v>
      </c>
      <c r="H4" s="442">
        <v>0</v>
      </c>
      <c r="I4" s="442">
        <v>0</v>
      </c>
      <c r="J4" s="442">
        <v>0</v>
      </c>
      <c r="K4" s="442">
        <v>0</v>
      </c>
      <c r="L4" s="442">
        <v>0</v>
      </c>
      <c r="M4" s="442">
        <v>0</v>
      </c>
      <c r="N4" s="442">
        <v>0</v>
      </c>
      <c r="O4" s="442">
        <v>0</v>
      </c>
      <c r="P4" s="442">
        <v>0</v>
      </c>
      <c r="Q4" s="442">
        <v>0</v>
      </c>
      <c r="R4" s="442">
        <v>0</v>
      </c>
    </row>
    <row r="5" spans="1:18" ht="34.5" customHeight="1">
      <c r="A5" s="441" t="s">
        <v>567</v>
      </c>
      <c r="B5" s="494" t="s">
        <v>568</v>
      </c>
      <c r="C5" s="501">
        <v>1200</v>
      </c>
      <c r="D5" s="442">
        <v>0</v>
      </c>
      <c r="E5" s="442">
        <v>0</v>
      </c>
      <c r="F5" s="442">
        <v>1200</v>
      </c>
      <c r="G5" s="442">
        <v>0</v>
      </c>
      <c r="H5" s="442">
        <v>0</v>
      </c>
      <c r="I5" s="442">
        <v>0</v>
      </c>
      <c r="J5" s="442">
        <v>0</v>
      </c>
      <c r="K5" s="442">
        <v>0</v>
      </c>
      <c r="L5" s="442">
        <v>0</v>
      </c>
      <c r="M5" s="442">
        <v>0</v>
      </c>
      <c r="N5" s="442">
        <v>0</v>
      </c>
      <c r="O5" s="442">
        <v>0</v>
      </c>
      <c r="P5" s="442">
        <v>0</v>
      </c>
      <c r="Q5" s="442">
        <v>0</v>
      </c>
      <c r="R5" s="442">
        <v>0</v>
      </c>
    </row>
    <row r="6" spans="1:18" ht="34.5" customHeight="1">
      <c r="A6" s="441" t="s">
        <v>569</v>
      </c>
      <c r="B6" s="494" t="s">
        <v>570</v>
      </c>
      <c r="C6" s="501">
        <v>735</v>
      </c>
      <c r="D6" s="442">
        <v>0</v>
      </c>
      <c r="E6" s="442">
        <v>0</v>
      </c>
      <c r="F6" s="442">
        <v>735</v>
      </c>
      <c r="G6" s="442">
        <v>0</v>
      </c>
      <c r="H6" s="442">
        <v>0</v>
      </c>
      <c r="I6" s="442">
        <v>0</v>
      </c>
      <c r="J6" s="442">
        <v>0</v>
      </c>
      <c r="K6" s="442">
        <v>0</v>
      </c>
      <c r="L6" s="442">
        <v>0</v>
      </c>
      <c r="M6" s="442">
        <v>0</v>
      </c>
      <c r="N6" s="442">
        <v>0</v>
      </c>
      <c r="O6" s="442">
        <v>0</v>
      </c>
      <c r="P6" s="442">
        <v>0</v>
      </c>
      <c r="Q6" s="442">
        <v>0</v>
      </c>
      <c r="R6" s="442">
        <v>0</v>
      </c>
    </row>
    <row r="7" spans="1:18" ht="34.5" customHeight="1">
      <c r="A7" s="443" t="s">
        <v>571</v>
      </c>
      <c r="B7" s="495" t="s">
        <v>572</v>
      </c>
      <c r="C7" s="500">
        <v>11783</v>
      </c>
      <c r="D7" s="444">
        <v>0</v>
      </c>
      <c r="E7" s="444">
        <v>0</v>
      </c>
      <c r="F7" s="444">
        <v>11783</v>
      </c>
      <c r="G7" s="444">
        <v>0</v>
      </c>
      <c r="H7" s="444">
        <v>0</v>
      </c>
      <c r="I7" s="444">
        <v>0</v>
      </c>
      <c r="J7" s="444">
        <v>0</v>
      </c>
      <c r="K7" s="444">
        <v>0</v>
      </c>
      <c r="L7" s="444">
        <v>0</v>
      </c>
      <c r="M7" s="444">
        <v>0</v>
      </c>
      <c r="N7" s="444">
        <v>0</v>
      </c>
      <c r="O7" s="444">
        <v>0</v>
      </c>
      <c r="P7" s="444">
        <v>0</v>
      </c>
      <c r="Q7" s="444">
        <v>0</v>
      </c>
      <c r="R7" s="444">
        <v>0</v>
      </c>
    </row>
    <row r="8" spans="1:18" ht="34.5" customHeight="1">
      <c r="A8" s="441" t="s">
        <v>573</v>
      </c>
      <c r="B8" s="494" t="s">
        <v>574</v>
      </c>
      <c r="C8" s="501">
        <v>8155</v>
      </c>
      <c r="D8" s="442">
        <v>0</v>
      </c>
      <c r="E8" s="442">
        <v>0</v>
      </c>
      <c r="F8" s="442">
        <v>0</v>
      </c>
      <c r="G8" s="442">
        <v>0</v>
      </c>
      <c r="H8" s="442">
        <v>0</v>
      </c>
      <c r="I8" s="442">
        <v>2902</v>
      </c>
      <c r="J8" s="442">
        <v>5125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128</v>
      </c>
      <c r="Q8" s="442">
        <v>0</v>
      </c>
      <c r="R8" s="442">
        <v>0</v>
      </c>
    </row>
    <row r="9" spans="1:18" ht="34.5" customHeight="1">
      <c r="A9" s="441" t="s">
        <v>575</v>
      </c>
      <c r="B9" s="494" t="s">
        <v>576</v>
      </c>
      <c r="C9" s="501">
        <v>128</v>
      </c>
      <c r="D9" s="442">
        <v>0</v>
      </c>
      <c r="E9" s="442">
        <v>0</v>
      </c>
      <c r="F9" s="442">
        <v>0</v>
      </c>
      <c r="G9" s="442">
        <v>0</v>
      </c>
      <c r="H9" s="442">
        <v>0</v>
      </c>
      <c r="I9" s="442">
        <v>0</v>
      </c>
      <c r="J9" s="442">
        <v>0</v>
      </c>
      <c r="K9" s="442">
        <v>0</v>
      </c>
      <c r="L9" s="442">
        <v>0</v>
      </c>
      <c r="M9" s="442">
        <v>0</v>
      </c>
      <c r="N9" s="442">
        <v>0</v>
      </c>
      <c r="O9" s="442">
        <v>0</v>
      </c>
      <c r="P9" s="442">
        <v>128</v>
      </c>
      <c r="Q9" s="442">
        <v>0</v>
      </c>
      <c r="R9" s="442">
        <v>0</v>
      </c>
    </row>
    <row r="10" spans="1:18" ht="34.5" customHeight="1">
      <c r="A10" s="441" t="s">
        <v>577</v>
      </c>
      <c r="B10" s="494" t="s">
        <v>578</v>
      </c>
      <c r="C10" s="501">
        <v>8027</v>
      </c>
      <c r="D10" s="442">
        <v>0</v>
      </c>
      <c r="E10" s="442">
        <v>0</v>
      </c>
      <c r="F10" s="442">
        <v>0</v>
      </c>
      <c r="G10" s="442">
        <v>0</v>
      </c>
      <c r="H10" s="442">
        <v>0</v>
      </c>
      <c r="I10" s="442">
        <v>2902</v>
      </c>
      <c r="J10" s="442">
        <v>5125</v>
      </c>
      <c r="K10" s="442">
        <v>0</v>
      </c>
      <c r="L10" s="442">
        <v>0</v>
      </c>
      <c r="M10" s="442">
        <v>0</v>
      </c>
      <c r="N10" s="442">
        <v>0</v>
      </c>
      <c r="O10" s="442">
        <v>0</v>
      </c>
      <c r="P10" s="442">
        <v>0</v>
      </c>
      <c r="Q10" s="442">
        <v>0</v>
      </c>
      <c r="R10" s="442">
        <v>0</v>
      </c>
    </row>
    <row r="11" spans="1:18" ht="34.5" customHeight="1">
      <c r="A11" s="443" t="s">
        <v>579</v>
      </c>
      <c r="B11" s="495" t="s">
        <v>580</v>
      </c>
      <c r="C11" s="500">
        <v>19938</v>
      </c>
      <c r="D11" s="444">
        <v>0</v>
      </c>
      <c r="E11" s="444">
        <v>0</v>
      </c>
      <c r="F11" s="444">
        <v>11783</v>
      </c>
      <c r="G11" s="444">
        <v>0</v>
      </c>
      <c r="H11" s="444">
        <v>0</v>
      </c>
      <c r="I11" s="444">
        <v>2902</v>
      </c>
      <c r="J11" s="444">
        <v>5125</v>
      </c>
      <c r="K11" s="444">
        <v>0</v>
      </c>
      <c r="L11" s="444">
        <v>0</v>
      </c>
      <c r="M11" s="444">
        <v>0</v>
      </c>
      <c r="N11" s="444">
        <v>0</v>
      </c>
      <c r="O11" s="444">
        <v>0</v>
      </c>
      <c r="P11" s="444">
        <v>128</v>
      </c>
      <c r="Q11" s="444">
        <v>0</v>
      </c>
      <c r="R11" s="444">
        <v>0</v>
      </c>
    </row>
    <row r="12" spans="1:18" ht="34.5" customHeight="1">
      <c r="A12" s="441" t="s">
        <v>581</v>
      </c>
      <c r="B12" s="494" t="s">
        <v>582</v>
      </c>
      <c r="C12" s="501">
        <v>3951</v>
      </c>
      <c r="D12" s="442">
        <v>0</v>
      </c>
      <c r="E12" s="442">
        <v>0</v>
      </c>
      <c r="F12" s="442">
        <v>3951</v>
      </c>
      <c r="G12" s="442">
        <v>0</v>
      </c>
      <c r="H12" s="442">
        <v>0</v>
      </c>
      <c r="I12" s="442">
        <v>0</v>
      </c>
      <c r="J12" s="442">
        <v>0</v>
      </c>
      <c r="K12" s="442">
        <v>0</v>
      </c>
      <c r="L12" s="442">
        <v>0</v>
      </c>
      <c r="M12" s="442">
        <v>0</v>
      </c>
      <c r="N12" s="442">
        <v>0</v>
      </c>
      <c r="O12" s="442">
        <v>0</v>
      </c>
      <c r="P12" s="442">
        <v>0</v>
      </c>
      <c r="Q12" s="442">
        <v>0</v>
      </c>
      <c r="R12" s="442">
        <v>0</v>
      </c>
    </row>
    <row r="13" spans="1:18" ht="34.5" customHeight="1">
      <c r="A13" s="443" t="s">
        <v>583</v>
      </c>
      <c r="B13" s="495" t="s">
        <v>584</v>
      </c>
      <c r="C13" s="500">
        <v>3951</v>
      </c>
      <c r="D13" s="444">
        <v>0</v>
      </c>
      <c r="E13" s="444">
        <v>0</v>
      </c>
      <c r="F13" s="444">
        <v>3951</v>
      </c>
      <c r="G13" s="444">
        <v>0</v>
      </c>
      <c r="H13" s="444">
        <v>0</v>
      </c>
      <c r="I13" s="444">
        <v>0</v>
      </c>
      <c r="J13" s="444">
        <v>0</v>
      </c>
      <c r="K13" s="444">
        <v>0</v>
      </c>
      <c r="L13" s="444">
        <v>0</v>
      </c>
      <c r="M13" s="444">
        <v>0</v>
      </c>
      <c r="N13" s="444">
        <v>0</v>
      </c>
      <c r="O13" s="444">
        <v>0</v>
      </c>
      <c r="P13" s="444">
        <v>0</v>
      </c>
      <c r="Q13" s="444">
        <v>0</v>
      </c>
      <c r="R13" s="444">
        <v>0</v>
      </c>
    </row>
    <row r="14" spans="1:18" ht="34.5" customHeight="1">
      <c r="A14" s="441" t="s">
        <v>585</v>
      </c>
      <c r="B14" s="494" t="s">
        <v>586</v>
      </c>
      <c r="C14" s="501">
        <v>1789</v>
      </c>
      <c r="D14" s="442">
        <v>0</v>
      </c>
      <c r="E14" s="442">
        <v>0</v>
      </c>
      <c r="F14" s="442">
        <v>0</v>
      </c>
      <c r="G14" s="442">
        <v>0</v>
      </c>
      <c r="H14" s="442">
        <v>0</v>
      </c>
      <c r="I14" s="442">
        <v>0</v>
      </c>
      <c r="J14" s="442">
        <v>0</v>
      </c>
      <c r="K14" s="442">
        <v>0</v>
      </c>
      <c r="L14" s="442">
        <v>0</v>
      </c>
      <c r="M14" s="442">
        <v>0</v>
      </c>
      <c r="N14" s="442">
        <v>0</v>
      </c>
      <c r="O14" s="442">
        <v>0</v>
      </c>
      <c r="P14" s="442">
        <v>0</v>
      </c>
      <c r="Q14" s="442">
        <v>0</v>
      </c>
      <c r="R14" s="442">
        <v>1789</v>
      </c>
    </row>
    <row r="15" spans="1:18" ht="34.5" customHeight="1">
      <c r="A15" s="441" t="s">
        <v>587</v>
      </c>
      <c r="B15" s="494" t="s">
        <v>588</v>
      </c>
      <c r="C15" s="501">
        <v>1789</v>
      </c>
      <c r="D15" s="442">
        <v>0</v>
      </c>
      <c r="E15" s="442">
        <v>0</v>
      </c>
      <c r="F15" s="442">
        <v>0</v>
      </c>
      <c r="G15" s="442">
        <v>0</v>
      </c>
      <c r="H15" s="442">
        <v>0</v>
      </c>
      <c r="I15" s="442">
        <v>0</v>
      </c>
      <c r="J15" s="442">
        <v>0</v>
      </c>
      <c r="K15" s="442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2">
        <v>0</v>
      </c>
      <c r="R15" s="442">
        <v>1789</v>
      </c>
    </row>
    <row r="16" spans="1:18" ht="34.5" customHeight="1">
      <c r="A16" s="441" t="s">
        <v>589</v>
      </c>
      <c r="B16" s="494" t="s">
        <v>590</v>
      </c>
      <c r="C16" s="501">
        <v>561</v>
      </c>
      <c r="D16" s="442">
        <v>0</v>
      </c>
      <c r="E16" s="442">
        <v>0</v>
      </c>
      <c r="F16" s="442">
        <v>0</v>
      </c>
      <c r="G16" s="442">
        <v>0</v>
      </c>
      <c r="H16" s="442">
        <v>0</v>
      </c>
      <c r="I16" s="442">
        <v>0</v>
      </c>
      <c r="J16" s="442">
        <v>0</v>
      </c>
      <c r="K16" s="442">
        <v>0</v>
      </c>
      <c r="L16" s="442">
        <v>0</v>
      </c>
      <c r="M16" s="442">
        <v>0</v>
      </c>
      <c r="N16" s="442">
        <v>0</v>
      </c>
      <c r="O16" s="442">
        <v>0</v>
      </c>
      <c r="P16" s="442">
        <v>0</v>
      </c>
      <c r="Q16" s="442">
        <v>0</v>
      </c>
      <c r="R16" s="442">
        <v>561</v>
      </c>
    </row>
    <row r="17" spans="1:18" ht="34.5" customHeight="1">
      <c r="A17" s="441" t="s">
        <v>591</v>
      </c>
      <c r="B17" s="494" t="s">
        <v>592</v>
      </c>
      <c r="C17" s="501">
        <v>561</v>
      </c>
      <c r="D17" s="442">
        <v>0</v>
      </c>
      <c r="E17" s="442">
        <v>0</v>
      </c>
      <c r="F17" s="442">
        <v>0</v>
      </c>
      <c r="G17" s="442">
        <v>0</v>
      </c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0</v>
      </c>
      <c r="O17" s="442">
        <v>0</v>
      </c>
      <c r="P17" s="442">
        <v>0</v>
      </c>
      <c r="Q17" s="442">
        <v>0</v>
      </c>
      <c r="R17" s="442">
        <v>561</v>
      </c>
    </row>
    <row r="18" spans="1:18" ht="34.5" customHeight="1">
      <c r="A18" s="441" t="s">
        <v>593</v>
      </c>
      <c r="B18" s="494" t="s">
        <v>594</v>
      </c>
      <c r="C18" s="501">
        <v>728</v>
      </c>
      <c r="D18" s="442">
        <v>0</v>
      </c>
      <c r="E18" s="442">
        <v>0</v>
      </c>
      <c r="F18" s="442">
        <v>0</v>
      </c>
      <c r="G18" s="442">
        <v>0</v>
      </c>
      <c r="H18" s="442">
        <v>0</v>
      </c>
      <c r="I18" s="442">
        <v>0</v>
      </c>
      <c r="J18" s="442">
        <v>0</v>
      </c>
      <c r="K18" s="442">
        <v>0</v>
      </c>
      <c r="L18" s="442">
        <v>0</v>
      </c>
      <c r="M18" s="442">
        <v>0</v>
      </c>
      <c r="N18" s="442">
        <v>0</v>
      </c>
      <c r="O18" s="442">
        <v>0</v>
      </c>
      <c r="P18" s="442">
        <v>0</v>
      </c>
      <c r="Q18" s="442">
        <v>674</v>
      </c>
      <c r="R18" s="442">
        <v>54</v>
      </c>
    </row>
    <row r="19" spans="1:18" ht="34.5" customHeight="1">
      <c r="A19" s="441" t="s">
        <v>595</v>
      </c>
      <c r="B19" s="494" t="s">
        <v>596</v>
      </c>
      <c r="C19" s="501">
        <v>54</v>
      </c>
      <c r="D19" s="442">
        <v>0</v>
      </c>
      <c r="E19" s="442">
        <v>0</v>
      </c>
      <c r="F19" s="442">
        <v>0</v>
      </c>
      <c r="G19" s="442">
        <v>0</v>
      </c>
      <c r="H19" s="442">
        <v>0</v>
      </c>
      <c r="I19" s="442">
        <v>0</v>
      </c>
      <c r="J19" s="442">
        <v>0</v>
      </c>
      <c r="K19" s="442">
        <v>0</v>
      </c>
      <c r="L19" s="442">
        <v>0</v>
      </c>
      <c r="M19" s="442">
        <v>0</v>
      </c>
      <c r="N19" s="442">
        <v>0</v>
      </c>
      <c r="O19" s="442">
        <v>0</v>
      </c>
      <c r="P19" s="442">
        <v>0</v>
      </c>
      <c r="Q19" s="442">
        <v>0</v>
      </c>
      <c r="R19" s="442">
        <v>54</v>
      </c>
    </row>
    <row r="20" spans="1:18" ht="34.5" customHeight="1">
      <c r="A20" s="441" t="s">
        <v>597</v>
      </c>
      <c r="B20" s="494" t="s">
        <v>598</v>
      </c>
      <c r="C20" s="501">
        <v>674</v>
      </c>
      <c r="D20" s="442">
        <v>0</v>
      </c>
      <c r="E20" s="442">
        <v>0</v>
      </c>
      <c r="F20" s="442">
        <v>0</v>
      </c>
      <c r="G20" s="442">
        <v>0</v>
      </c>
      <c r="H20" s="442">
        <v>0</v>
      </c>
      <c r="I20" s="442">
        <v>0</v>
      </c>
      <c r="J20" s="442">
        <v>0</v>
      </c>
      <c r="K20" s="442">
        <v>0</v>
      </c>
      <c r="L20" s="442">
        <v>0</v>
      </c>
      <c r="M20" s="442">
        <v>0</v>
      </c>
      <c r="N20" s="442">
        <v>0</v>
      </c>
      <c r="O20" s="442">
        <v>0</v>
      </c>
      <c r="P20" s="442">
        <v>0</v>
      </c>
      <c r="Q20" s="442">
        <v>674</v>
      </c>
      <c r="R20" s="442">
        <v>0</v>
      </c>
    </row>
    <row r="21" spans="1:18" ht="34.5" customHeight="1">
      <c r="A21" s="443" t="s">
        <v>599</v>
      </c>
      <c r="B21" s="495" t="s">
        <v>600</v>
      </c>
      <c r="C21" s="500">
        <v>1289</v>
      </c>
      <c r="D21" s="444">
        <v>0</v>
      </c>
      <c r="E21" s="444">
        <v>0</v>
      </c>
      <c r="F21" s="444">
        <v>0</v>
      </c>
      <c r="G21" s="444">
        <v>0</v>
      </c>
      <c r="H21" s="444">
        <v>0</v>
      </c>
      <c r="I21" s="444">
        <v>0</v>
      </c>
      <c r="J21" s="444">
        <v>0</v>
      </c>
      <c r="K21" s="444">
        <v>0</v>
      </c>
      <c r="L21" s="444">
        <v>0</v>
      </c>
      <c r="M21" s="444">
        <v>0</v>
      </c>
      <c r="N21" s="444">
        <v>0</v>
      </c>
      <c r="O21" s="444">
        <v>0</v>
      </c>
      <c r="P21" s="444">
        <v>0</v>
      </c>
      <c r="Q21" s="444">
        <v>674</v>
      </c>
      <c r="R21" s="444">
        <v>615</v>
      </c>
    </row>
    <row r="22" spans="1:18" ht="34.5" customHeight="1">
      <c r="A22" s="441" t="s">
        <v>601</v>
      </c>
      <c r="B22" s="494" t="s">
        <v>602</v>
      </c>
      <c r="C22" s="501">
        <v>11</v>
      </c>
      <c r="D22" s="442">
        <v>0</v>
      </c>
      <c r="E22" s="442">
        <v>0</v>
      </c>
      <c r="F22" s="442">
        <v>0</v>
      </c>
      <c r="G22" s="442">
        <v>0</v>
      </c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11</v>
      </c>
    </row>
    <row r="23" spans="1:18" ht="34.5" customHeight="1">
      <c r="A23" s="443" t="s">
        <v>603</v>
      </c>
      <c r="B23" s="495" t="s">
        <v>604</v>
      </c>
      <c r="C23" s="500">
        <v>3089</v>
      </c>
      <c r="D23" s="444">
        <v>0</v>
      </c>
      <c r="E23" s="444">
        <v>0</v>
      </c>
      <c r="F23" s="444">
        <v>0</v>
      </c>
      <c r="G23" s="444">
        <v>0</v>
      </c>
      <c r="H23" s="444">
        <v>0</v>
      </c>
      <c r="I23" s="444">
        <v>0</v>
      </c>
      <c r="J23" s="444">
        <v>0</v>
      </c>
      <c r="K23" s="444">
        <v>0</v>
      </c>
      <c r="L23" s="444">
        <v>0</v>
      </c>
      <c r="M23" s="444">
        <v>0</v>
      </c>
      <c r="N23" s="444">
        <v>0</v>
      </c>
      <c r="O23" s="444">
        <v>0</v>
      </c>
      <c r="P23" s="444">
        <v>0</v>
      </c>
      <c r="Q23" s="444">
        <v>674</v>
      </c>
      <c r="R23" s="444">
        <v>2415</v>
      </c>
    </row>
    <row r="24" spans="1:18" ht="34.5" customHeight="1">
      <c r="A24" s="441" t="s">
        <v>605</v>
      </c>
      <c r="B24" s="494" t="s">
        <v>606</v>
      </c>
      <c r="C24" s="501">
        <v>199</v>
      </c>
      <c r="D24" s="442">
        <v>178</v>
      </c>
      <c r="E24" s="442">
        <v>0</v>
      </c>
      <c r="F24" s="442">
        <v>0</v>
      </c>
      <c r="G24" s="442">
        <v>0</v>
      </c>
      <c r="H24" s="442">
        <v>0</v>
      </c>
      <c r="I24" s="442">
        <v>0</v>
      </c>
      <c r="J24" s="442">
        <v>0</v>
      </c>
      <c r="K24" s="442">
        <v>0</v>
      </c>
      <c r="L24" s="442">
        <v>0</v>
      </c>
      <c r="M24" s="442">
        <v>0</v>
      </c>
      <c r="N24" s="442">
        <v>21</v>
      </c>
      <c r="O24" s="442">
        <v>0</v>
      </c>
      <c r="P24" s="442">
        <v>0</v>
      </c>
      <c r="Q24" s="442">
        <v>0</v>
      </c>
      <c r="R24" s="442">
        <v>0</v>
      </c>
    </row>
    <row r="25" spans="1:18" ht="34.5" customHeight="1">
      <c r="A25" s="441" t="s">
        <v>607</v>
      </c>
      <c r="B25" s="494" t="s">
        <v>608</v>
      </c>
      <c r="C25" s="501">
        <v>74</v>
      </c>
      <c r="D25" s="442">
        <v>56</v>
      </c>
      <c r="E25" s="442">
        <v>0</v>
      </c>
      <c r="F25" s="442">
        <v>0</v>
      </c>
      <c r="G25" s="442">
        <v>0</v>
      </c>
      <c r="H25" s="442">
        <v>0</v>
      </c>
      <c r="I25" s="442">
        <v>0</v>
      </c>
      <c r="J25" s="442">
        <v>0</v>
      </c>
      <c r="K25" s="442">
        <v>0</v>
      </c>
      <c r="L25" s="442">
        <v>18</v>
      </c>
      <c r="M25" s="442">
        <v>0</v>
      </c>
      <c r="N25" s="442">
        <v>0</v>
      </c>
      <c r="O25" s="442">
        <v>0</v>
      </c>
      <c r="P25" s="442">
        <v>0</v>
      </c>
      <c r="Q25" s="442">
        <v>0</v>
      </c>
      <c r="R25" s="442">
        <v>0</v>
      </c>
    </row>
    <row r="26" spans="1:18" ht="34.5" customHeight="1">
      <c r="A26" s="441" t="s">
        <v>609</v>
      </c>
      <c r="B26" s="494" t="s">
        <v>610</v>
      </c>
      <c r="C26" s="501">
        <v>45</v>
      </c>
      <c r="D26" s="442">
        <v>45</v>
      </c>
      <c r="E26" s="442">
        <v>0</v>
      </c>
      <c r="F26" s="442">
        <v>0</v>
      </c>
      <c r="G26" s="442">
        <v>0</v>
      </c>
      <c r="H26" s="442">
        <v>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2">
        <v>0</v>
      </c>
      <c r="R26" s="442">
        <v>0</v>
      </c>
    </row>
    <row r="27" spans="1:18" ht="34.5" customHeight="1">
      <c r="A27" s="441" t="s">
        <v>611</v>
      </c>
      <c r="B27" s="494" t="s">
        <v>612</v>
      </c>
      <c r="C27" s="501">
        <v>126</v>
      </c>
      <c r="D27" s="442">
        <v>2</v>
      </c>
      <c r="E27" s="442">
        <v>1</v>
      </c>
      <c r="F27" s="442">
        <v>0</v>
      </c>
      <c r="G27" s="442">
        <v>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98</v>
      </c>
      <c r="N27" s="442">
        <v>0</v>
      </c>
      <c r="O27" s="442">
        <v>25</v>
      </c>
      <c r="P27" s="442">
        <v>0</v>
      </c>
      <c r="Q27" s="442">
        <v>0</v>
      </c>
      <c r="R27" s="442">
        <v>0</v>
      </c>
    </row>
    <row r="28" spans="1:18" ht="34.5" customHeight="1">
      <c r="A28" s="441" t="s">
        <v>613</v>
      </c>
      <c r="B28" s="494" t="s">
        <v>614</v>
      </c>
      <c r="C28" s="501">
        <v>126</v>
      </c>
      <c r="D28" s="442">
        <v>2</v>
      </c>
      <c r="E28" s="442">
        <v>1</v>
      </c>
      <c r="F28" s="442">
        <v>0</v>
      </c>
      <c r="G28" s="442">
        <v>0</v>
      </c>
      <c r="H28" s="442">
        <v>0</v>
      </c>
      <c r="I28" s="442">
        <v>0</v>
      </c>
      <c r="J28" s="442">
        <v>0</v>
      </c>
      <c r="K28" s="442">
        <v>0</v>
      </c>
      <c r="L28" s="442">
        <v>0</v>
      </c>
      <c r="M28" s="442">
        <v>98</v>
      </c>
      <c r="N28" s="442">
        <v>0</v>
      </c>
      <c r="O28" s="442">
        <v>25</v>
      </c>
      <c r="P28" s="442">
        <v>0</v>
      </c>
      <c r="Q28" s="442">
        <v>0</v>
      </c>
      <c r="R28" s="442">
        <v>0</v>
      </c>
    </row>
    <row r="29" spans="1:18" ht="34.5" customHeight="1">
      <c r="A29" s="441" t="s">
        <v>615</v>
      </c>
      <c r="B29" s="494" t="s">
        <v>616</v>
      </c>
      <c r="C29" s="501">
        <v>50</v>
      </c>
      <c r="D29" s="442">
        <v>9</v>
      </c>
      <c r="E29" s="442">
        <v>0</v>
      </c>
      <c r="F29" s="442">
        <v>0</v>
      </c>
      <c r="G29" s="442">
        <v>0</v>
      </c>
      <c r="H29" s="442">
        <v>0</v>
      </c>
      <c r="I29" s="442">
        <v>0</v>
      </c>
      <c r="J29" s="442">
        <v>0</v>
      </c>
      <c r="K29" s="442">
        <v>0</v>
      </c>
      <c r="L29" s="442">
        <v>0</v>
      </c>
      <c r="M29" s="442">
        <v>27</v>
      </c>
      <c r="N29" s="442">
        <v>6</v>
      </c>
      <c r="O29" s="442">
        <v>8</v>
      </c>
      <c r="P29" s="442">
        <v>0</v>
      </c>
      <c r="Q29" s="442">
        <v>0</v>
      </c>
      <c r="R29" s="442">
        <v>0</v>
      </c>
    </row>
    <row r="30" spans="1:18" ht="34.5" customHeight="1">
      <c r="A30" s="441" t="s">
        <v>617</v>
      </c>
      <c r="B30" s="494" t="s">
        <v>618</v>
      </c>
      <c r="C30" s="501">
        <v>29</v>
      </c>
      <c r="D30" s="442">
        <v>25</v>
      </c>
      <c r="E30" s="442">
        <v>0</v>
      </c>
      <c r="F30" s="442">
        <v>0</v>
      </c>
      <c r="G30" s="442">
        <v>0</v>
      </c>
      <c r="H30" s="442">
        <v>0</v>
      </c>
      <c r="I30" s="442">
        <v>0</v>
      </c>
      <c r="J30" s="442">
        <v>0</v>
      </c>
      <c r="K30" s="442">
        <v>0</v>
      </c>
      <c r="L30" s="442">
        <v>0</v>
      </c>
      <c r="M30" s="442">
        <v>0</v>
      </c>
      <c r="N30" s="442">
        <v>0</v>
      </c>
      <c r="O30" s="442">
        <v>4</v>
      </c>
      <c r="P30" s="442">
        <v>0</v>
      </c>
      <c r="Q30" s="442">
        <v>0</v>
      </c>
      <c r="R30" s="442">
        <v>0</v>
      </c>
    </row>
    <row r="31" spans="1:18" ht="34.5" customHeight="1">
      <c r="A31" s="443" t="s">
        <v>619</v>
      </c>
      <c r="B31" s="495" t="s">
        <v>620</v>
      </c>
      <c r="C31" s="500">
        <v>478</v>
      </c>
      <c r="D31" s="444">
        <v>270</v>
      </c>
      <c r="E31" s="444">
        <v>1</v>
      </c>
      <c r="F31" s="444">
        <v>0</v>
      </c>
      <c r="G31" s="444">
        <v>0</v>
      </c>
      <c r="H31" s="444">
        <v>0</v>
      </c>
      <c r="I31" s="444">
        <v>0</v>
      </c>
      <c r="J31" s="444">
        <v>0</v>
      </c>
      <c r="K31" s="444">
        <v>0</v>
      </c>
      <c r="L31" s="444">
        <v>18</v>
      </c>
      <c r="M31" s="444">
        <v>125</v>
      </c>
      <c r="N31" s="444">
        <v>27</v>
      </c>
      <c r="O31" s="444">
        <v>37</v>
      </c>
      <c r="P31" s="444">
        <v>0</v>
      </c>
      <c r="Q31" s="444">
        <v>0</v>
      </c>
      <c r="R31" s="444">
        <v>0</v>
      </c>
    </row>
    <row r="32" spans="1:18" ht="34.5" customHeight="1">
      <c r="A32" s="441" t="s">
        <v>621</v>
      </c>
      <c r="B32" s="494" t="s">
        <v>622</v>
      </c>
      <c r="C32" s="501">
        <v>1911</v>
      </c>
      <c r="D32" s="442">
        <v>0</v>
      </c>
      <c r="E32" s="442">
        <v>0</v>
      </c>
      <c r="F32" s="442">
        <v>0</v>
      </c>
      <c r="G32" s="442">
        <v>0</v>
      </c>
      <c r="H32" s="442">
        <v>0</v>
      </c>
      <c r="I32" s="442">
        <v>0</v>
      </c>
      <c r="J32" s="442">
        <v>0</v>
      </c>
      <c r="K32" s="442">
        <v>0</v>
      </c>
      <c r="L32" s="442">
        <v>0</v>
      </c>
      <c r="M32" s="442">
        <v>1911</v>
      </c>
      <c r="N32" s="442">
        <v>0</v>
      </c>
      <c r="O32" s="442">
        <v>0</v>
      </c>
      <c r="P32" s="442">
        <v>0</v>
      </c>
      <c r="Q32" s="442">
        <v>0</v>
      </c>
      <c r="R32" s="442">
        <v>0</v>
      </c>
    </row>
    <row r="33" spans="1:18" ht="34.5" customHeight="1">
      <c r="A33" s="441" t="s">
        <v>623</v>
      </c>
      <c r="B33" s="494" t="s">
        <v>624</v>
      </c>
      <c r="C33" s="501">
        <v>1911</v>
      </c>
      <c r="D33" s="442">
        <v>0</v>
      </c>
      <c r="E33" s="442">
        <v>0</v>
      </c>
      <c r="F33" s="442">
        <v>0</v>
      </c>
      <c r="G33" s="442">
        <v>0</v>
      </c>
      <c r="H33" s="442">
        <v>0</v>
      </c>
      <c r="I33" s="442">
        <v>0</v>
      </c>
      <c r="J33" s="442">
        <v>0</v>
      </c>
      <c r="K33" s="442">
        <v>0</v>
      </c>
      <c r="L33" s="442">
        <v>0</v>
      </c>
      <c r="M33" s="442">
        <v>1911</v>
      </c>
      <c r="N33" s="442">
        <v>0</v>
      </c>
      <c r="O33" s="442">
        <v>0</v>
      </c>
      <c r="P33" s="442">
        <v>0</v>
      </c>
      <c r="Q33" s="442">
        <v>0</v>
      </c>
      <c r="R33" s="442">
        <v>0</v>
      </c>
    </row>
    <row r="34" spans="1:18" ht="34.5" customHeight="1">
      <c r="A34" s="443" t="s">
        <v>625</v>
      </c>
      <c r="B34" s="495" t="s">
        <v>626</v>
      </c>
      <c r="C34" s="500">
        <v>1911</v>
      </c>
      <c r="D34" s="444">
        <v>0</v>
      </c>
      <c r="E34" s="444">
        <v>0</v>
      </c>
      <c r="F34" s="444">
        <v>0</v>
      </c>
      <c r="G34" s="444">
        <v>0</v>
      </c>
      <c r="H34" s="444">
        <v>0</v>
      </c>
      <c r="I34" s="444">
        <v>0</v>
      </c>
      <c r="J34" s="444">
        <v>0</v>
      </c>
      <c r="K34" s="444">
        <v>0</v>
      </c>
      <c r="L34" s="444">
        <v>0</v>
      </c>
      <c r="M34" s="444">
        <v>1911</v>
      </c>
      <c r="N34" s="444">
        <v>0</v>
      </c>
      <c r="O34" s="444">
        <v>0</v>
      </c>
      <c r="P34" s="444">
        <v>0</v>
      </c>
      <c r="Q34" s="444">
        <v>0</v>
      </c>
      <c r="R34" s="444">
        <v>0</v>
      </c>
    </row>
    <row r="35" spans="1:18" ht="34.5" customHeight="1">
      <c r="A35" s="443" t="s">
        <v>627</v>
      </c>
      <c r="B35" s="495" t="s">
        <v>628</v>
      </c>
      <c r="C35" s="500">
        <v>29367</v>
      </c>
      <c r="D35" s="444">
        <v>270</v>
      </c>
      <c r="E35" s="444">
        <v>1</v>
      </c>
      <c r="F35" s="444">
        <v>15734</v>
      </c>
      <c r="G35" s="444">
        <v>0</v>
      </c>
      <c r="H35" s="444">
        <v>0</v>
      </c>
      <c r="I35" s="444">
        <v>2902</v>
      </c>
      <c r="J35" s="444">
        <v>5125</v>
      </c>
      <c r="K35" s="444">
        <v>0</v>
      </c>
      <c r="L35" s="444">
        <v>18</v>
      </c>
      <c r="M35" s="444">
        <v>2036</v>
      </c>
      <c r="N35" s="444">
        <v>27</v>
      </c>
      <c r="O35" s="444">
        <v>37</v>
      </c>
      <c r="P35" s="444">
        <v>128</v>
      </c>
      <c r="Q35" s="444">
        <v>674</v>
      </c>
      <c r="R35" s="444">
        <v>2415</v>
      </c>
    </row>
    <row r="36" spans="1:18" ht="34.5" customHeight="1">
      <c r="A36" s="441" t="s">
        <v>629</v>
      </c>
      <c r="B36" s="494" t="s">
        <v>630</v>
      </c>
      <c r="C36" s="501">
        <v>5723</v>
      </c>
      <c r="D36" s="442">
        <v>0</v>
      </c>
      <c r="E36" s="442">
        <v>0</v>
      </c>
      <c r="F36" s="442">
        <v>0</v>
      </c>
      <c r="G36" s="442">
        <v>0</v>
      </c>
      <c r="H36" s="442">
        <v>5723</v>
      </c>
      <c r="I36" s="442">
        <v>0</v>
      </c>
      <c r="J36" s="442">
        <v>0</v>
      </c>
      <c r="K36" s="442">
        <v>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2">
        <v>0</v>
      </c>
      <c r="R36" s="442">
        <v>0</v>
      </c>
    </row>
    <row r="37" spans="1:18" ht="34.5" customHeight="1">
      <c r="A37" s="443" t="s">
        <v>631</v>
      </c>
      <c r="B37" s="495" t="s">
        <v>632</v>
      </c>
      <c r="C37" s="500">
        <v>5723</v>
      </c>
      <c r="D37" s="444">
        <v>0</v>
      </c>
      <c r="E37" s="444">
        <v>0</v>
      </c>
      <c r="F37" s="444">
        <v>0</v>
      </c>
      <c r="G37" s="444">
        <v>0</v>
      </c>
      <c r="H37" s="444">
        <v>5723</v>
      </c>
      <c r="I37" s="444">
        <v>0</v>
      </c>
      <c r="J37" s="444">
        <v>0</v>
      </c>
      <c r="K37" s="444">
        <v>0</v>
      </c>
      <c r="L37" s="444">
        <v>0</v>
      </c>
      <c r="M37" s="444">
        <v>0</v>
      </c>
      <c r="N37" s="444">
        <v>0</v>
      </c>
      <c r="O37" s="444">
        <v>0</v>
      </c>
      <c r="P37" s="444">
        <v>0</v>
      </c>
      <c r="Q37" s="444">
        <v>0</v>
      </c>
      <c r="R37" s="444">
        <v>0</v>
      </c>
    </row>
    <row r="38" spans="1:18" ht="34.5" customHeight="1">
      <c r="A38" s="441" t="s">
        <v>633</v>
      </c>
      <c r="B38" s="494" t="s">
        <v>634</v>
      </c>
      <c r="C38" s="501">
        <v>444</v>
      </c>
      <c r="D38" s="442">
        <v>0</v>
      </c>
      <c r="E38" s="442">
        <v>0</v>
      </c>
      <c r="F38" s="442">
        <v>0</v>
      </c>
      <c r="G38" s="442">
        <v>444</v>
      </c>
      <c r="H38" s="442">
        <v>0</v>
      </c>
      <c r="I38" s="442">
        <v>0</v>
      </c>
      <c r="J38" s="442">
        <v>0</v>
      </c>
      <c r="K38" s="442">
        <v>0</v>
      </c>
      <c r="L38" s="442">
        <v>0</v>
      </c>
      <c r="M38" s="442">
        <v>0</v>
      </c>
      <c r="N38" s="442">
        <v>0</v>
      </c>
      <c r="O38" s="442">
        <v>0</v>
      </c>
      <c r="P38" s="442">
        <v>0</v>
      </c>
      <c r="Q38" s="442">
        <v>0</v>
      </c>
      <c r="R38" s="442">
        <v>0</v>
      </c>
    </row>
    <row r="39" spans="1:18" ht="34.5" customHeight="1">
      <c r="A39" s="443" t="s">
        <v>635</v>
      </c>
      <c r="B39" s="495" t="s">
        <v>636</v>
      </c>
      <c r="C39" s="500">
        <v>6167</v>
      </c>
      <c r="D39" s="444">
        <v>0</v>
      </c>
      <c r="E39" s="444">
        <v>0</v>
      </c>
      <c r="F39" s="444">
        <v>0</v>
      </c>
      <c r="G39" s="444">
        <v>444</v>
      </c>
      <c r="H39" s="444">
        <v>5723</v>
      </c>
      <c r="I39" s="444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</row>
    <row r="40" spans="1:18" ht="34.5" customHeight="1">
      <c r="A40" s="443" t="s">
        <v>637</v>
      </c>
      <c r="B40" s="495" t="s">
        <v>638</v>
      </c>
      <c r="C40" s="500">
        <v>6167</v>
      </c>
      <c r="D40" s="444">
        <v>0</v>
      </c>
      <c r="E40" s="444">
        <v>0</v>
      </c>
      <c r="F40" s="444">
        <v>0</v>
      </c>
      <c r="G40" s="444">
        <v>444</v>
      </c>
      <c r="H40" s="444">
        <v>5723</v>
      </c>
      <c r="I40" s="444">
        <v>0</v>
      </c>
      <c r="J40" s="444">
        <v>0</v>
      </c>
      <c r="K40" s="444">
        <v>0</v>
      </c>
      <c r="L40" s="444">
        <v>0</v>
      </c>
      <c r="M40" s="444">
        <v>0</v>
      </c>
      <c r="N40" s="444">
        <v>0</v>
      </c>
      <c r="O40" s="444">
        <v>0</v>
      </c>
      <c r="P40" s="444">
        <v>0</v>
      </c>
      <c r="Q40" s="444">
        <v>0</v>
      </c>
      <c r="R40" s="444">
        <v>0</v>
      </c>
    </row>
    <row r="41" spans="1:18" ht="34.5" customHeight="1">
      <c r="A41" s="498" t="s">
        <v>639</v>
      </c>
      <c r="B41" s="499" t="s">
        <v>640</v>
      </c>
      <c r="C41" s="500">
        <v>35534</v>
      </c>
      <c r="D41" s="500">
        <v>270</v>
      </c>
      <c r="E41" s="500">
        <v>1</v>
      </c>
      <c r="F41" s="500">
        <v>15734</v>
      </c>
      <c r="G41" s="500">
        <v>444</v>
      </c>
      <c r="H41" s="500">
        <v>5723</v>
      </c>
      <c r="I41" s="500">
        <v>2902</v>
      </c>
      <c r="J41" s="500">
        <v>5125</v>
      </c>
      <c r="K41" s="500">
        <v>0</v>
      </c>
      <c r="L41" s="500">
        <v>18</v>
      </c>
      <c r="M41" s="500">
        <v>2036</v>
      </c>
      <c r="N41" s="500">
        <v>27</v>
      </c>
      <c r="O41" s="500">
        <v>37</v>
      </c>
      <c r="P41" s="500">
        <v>128</v>
      </c>
      <c r="Q41" s="500">
        <v>674</v>
      </c>
      <c r="R41" s="500">
        <v>2415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A3" sqref="A3:C14"/>
    </sheetView>
  </sheetViews>
  <sheetFormatPr defaultColWidth="9.00390625" defaultRowHeight="12.75"/>
  <cols>
    <col min="1" max="1" width="16.25390625" style="0" customWidth="1"/>
    <col min="2" max="2" width="32.75390625" style="0" customWidth="1"/>
    <col min="3" max="3" width="20.125" style="0" customWidth="1"/>
  </cols>
  <sheetData>
    <row r="1" ht="12.75">
      <c r="C1" t="s">
        <v>840</v>
      </c>
    </row>
    <row r="2" ht="12.75">
      <c r="C2" t="s">
        <v>839</v>
      </c>
    </row>
    <row r="3" spans="1:5" ht="49.5" customHeight="1">
      <c r="A3" s="631" t="s">
        <v>641</v>
      </c>
      <c r="B3" s="632"/>
      <c r="C3" s="632"/>
      <c r="D3" s="184"/>
      <c r="E3" s="184"/>
    </row>
    <row r="4" spans="1:3" ht="49.5" customHeight="1">
      <c r="A4" s="454" t="s">
        <v>829</v>
      </c>
      <c r="B4" s="454" t="s">
        <v>4</v>
      </c>
      <c r="C4" s="454" t="s">
        <v>173</v>
      </c>
    </row>
    <row r="5" spans="1:3" ht="49.5" customHeight="1">
      <c r="A5" s="454">
        <v>1</v>
      </c>
      <c r="B5" s="454">
        <v>2</v>
      </c>
      <c r="C5" s="454">
        <v>3</v>
      </c>
    </row>
    <row r="6" spans="1:3" ht="49.5" customHeight="1">
      <c r="A6" s="445" t="s">
        <v>563</v>
      </c>
      <c r="B6" s="446" t="s">
        <v>642</v>
      </c>
      <c r="C6" s="447">
        <v>29367</v>
      </c>
    </row>
    <row r="7" spans="1:3" ht="49.5" customHeight="1">
      <c r="A7" s="445" t="s">
        <v>643</v>
      </c>
      <c r="B7" s="446" t="s">
        <v>644</v>
      </c>
      <c r="C7" s="447">
        <v>28824</v>
      </c>
    </row>
    <row r="8" spans="1:3" ht="49.5" customHeight="1">
      <c r="A8" s="448" t="s">
        <v>565</v>
      </c>
      <c r="B8" s="449" t="s">
        <v>645</v>
      </c>
      <c r="C8" s="450">
        <v>543</v>
      </c>
    </row>
    <row r="9" spans="1:3" ht="49.5" customHeight="1">
      <c r="A9" s="445" t="s">
        <v>567</v>
      </c>
      <c r="B9" s="446" t="s">
        <v>646</v>
      </c>
      <c r="C9" s="447">
        <v>6167</v>
      </c>
    </row>
    <row r="10" spans="1:3" ht="49.5" customHeight="1">
      <c r="A10" s="445" t="s">
        <v>569</v>
      </c>
      <c r="B10" s="446" t="s">
        <v>647</v>
      </c>
      <c r="C10" s="447">
        <v>389</v>
      </c>
    </row>
    <row r="11" spans="1:3" ht="49.5" customHeight="1">
      <c r="A11" s="448" t="s">
        <v>648</v>
      </c>
      <c r="B11" s="449" t="s">
        <v>649</v>
      </c>
      <c r="C11" s="450">
        <v>5778</v>
      </c>
    </row>
    <row r="12" spans="1:3" ht="49.5" customHeight="1">
      <c r="A12" s="448" t="s">
        <v>571</v>
      </c>
      <c r="B12" s="449" t="s">
        <v>650</v>
      </c>
      <c r="C12" s="450">
        <v>6321</v>
      </c>
    </row>
    <row r="13" spans="1:3" ht="49.5" customHeight="1">
      <c r="A13" s="448">
        <v>8</v>
      </c>
      <c r="B13" s="449" t="s">
        <v>652</v>
      </c>
      <c r="C13" s="450">
        <v>6321</v>
      </c>
    </row>
    <row r="14" spans="1:3" ht="49.5" customHeight="1">
      <c r="A14" s="451">
        <v>9</v>
      </c>
      <c r="B14" s="452" t="s">
        <v>654</v>
      </c>
      <c r="C14" s="453">
        <v>6321</v>
      </c>
    </row>
  </sheetData>
  <sheetProtection/>
  <mergeCells count="1">
    <mergeCell ref="A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J16" sqref="J14:J16"/>
    </sheetView>
  </sheetViews>
  <sheetFormatPr defaultColWidth="9.00390625" defaultRowHeight="12.75"/>
  <cols>
    <col min="1" max="1" width="8.125" style="0" bestFit="1" customWidth="1"/>
    <col min="2" max="2" width="11.00390625" style="0" customWidth="1"/>
    <col min="3" max="3" width="71.25390625" style="0" customWidth="1"/>
    <col min="4" max="4" width="14.25390625" style="0" customWidth="1"/>
    <col min="5" max="5" width="11.625" style="0" customWidth="1"/>
    <col min="6" max="6" width="12.875" style="0" customWidth="1"/>
  </cols>
  <sheetData>
    <row r="1" ht="12.75">
      <c r="F1" t="s">
        <v>838</v>
      </c>
    </row>
    <row r="2" spans="1:6" ht="15" customHeight="1">
      <c r="A2" s="459"/>
      <c r="B2" s="633" t="s">
        <v>753</v>
      </c>
      <c r="C2" s="633"/>
      <c r="D2" s="461"/>
      <c r="E2" s="634" t="s">
        <v>839</v>
      </c>
      <c r="F2" s="634"/>
    </row>
    <row r="3" spans="1:6" ht="15" customHeight="1">
      <c r="A3" s="351" t="s">
        <v>831</v>
      </c>
      <c r="B3" s="460" t="s">
        <v>830</v>
      </c>
      <c r="C3" s="457" t="s">
        <v>4</v>
      </c>
      <c r="D3" s="456" t="s">
        <v>751</v>
      </c>
      <c r="E3" s="456" t="s">
        <v>750</v>
      </c>
      <c r="F3" s="456" t="s">
        <v>749</v>
      </c>
    </row>
    <row r="4" spans="1:6" ht="15" customHeight="1">
      <c r="A4" s="351">
        <v>1</v>
      </c>
      <c r="B4" s="455" t="s">
        <v>563</v>
      </c>
      <c r="C4" s="455" t="s">
        <v>754</v>
      </c>
      <c r="D4" s="455">
        <v>2973</v>
      </c>
      <c r="E4" s="455">
        <v>0</v>
      </c>
      <c r="F4" s="455">
        <v>2955</v>
      </c>
    </row>
    <row r="5" spans="1:6" ht="15" customHeight="1">
      <c r="A5" s="351">
        <v>2</v>
      </c>
      <c r="B5" s="455" t="s">
        <v>643</v>
      </c>
      <c r="C5" s="455" t="s">
        <v>755</v>
      </c>
      <c r="D5" s="455">
        <v>110</v>
      </c>
      <c r="E5" s="455">
        <v>0</v>
      </c>
      <c r="F5" s="455">
        <v>476</v>
      </c>
    </row>
    <row r="6" spans="1:6" ht="15" customHeight="1">
      <c r="A6" s="351">
        <v>3</v>
      </c>
      <c r="B6" s="455" t="s">
        <v>565</v>
      </c>
      <c r="C6" s="455" t="s">
        <v>756</v>
      </c>
      <c r="D6" s="455">
        <v>2</v>
      </c>
      <c r="E6" s="455">
        <v>0</v>
      </c>
      <c r="F6" s="455">
        <v>80</v>
      </c>
    </row>
    <row r="7" spans="1:6" ht="15" customHeight="1">
      <c r="A7" s="351">
        <v>4</v>
      </c>
      <c r="B7" s="456" t="s">
        <v>567</v>
      </c>
      <c r="C7" s="456" t="s">
        <v>757</v>
      </c>
      <c r="D7" s="456">
        <v>3085</v>
      </c>
      <c r="E7" s="456">
        <v>0</v>
      </c>
      <c r="F7" s="456">
        <v>3511</v>
      </c>
    </row>
    <row r="8" spans="1:6" ht="15" customHeight="1">
      <c r="A8" s="351">
        <v>5</v>
      </c>
      <c r="B8" s="455" t="s">
        <v>746</v>
      </c>
      <c r="C8" s="455" t="s">
        <v>758</v>
      </c>
      <c r="D8" s="455">
        <v>13975</v>
      </c>
      <c r="E8" s="455">
        <v>0</v>
      </c>
      <c r="F8" s="455">
        <v>11783</v>
      </c>
    </row>
    <row r="9" spans="1:6" ht="15" customHeight="1">
      <c r="A9" s="351">
        <v>6</v>
      </c>
      <c r="B9" s="455" t="s">
        <v>759</v>
      </c>
      <c r="C9" s="455" t="s">
        <v>760</v>
      </c>
      <c r="D9" s="455">
        <v>9218</v>
      </c>
      <c r="E9" s="455">
        <v>0</v>
      </c>
      <c r="F9" s="455">
        <v>8221</v>
      </c>
    </row>
    <row r="10" spans="1:6" ht="15" customHeight="1">
      <c r="A10" s="351">
        <v>7</v>
      </c>
      <c r="B10" s="455" t="s">
        <v>744</v>
      </c>
      <c r="C10" s="455" t="s">
        <v>761</v>
      </c>
      <c r="D10" s="455">
        <v>115</v>
      </c>
      <c r="E10" s="455">
        <v>0</v>
      </c>
      <c r="F10" s="455">
        <v>474</v>
      </c>
    </row>
    <row r="11" spans="1:6" ht="15" customHeight="1">
      <c r="A11" s="351">
        <v>8</v>
      </c>
      <c r="B11" s="456" t="s">
        <v>742</v>
      </c>
      <c r="C11" s="456" t="s">
        <v>762</v>
      </c>
      <c r="D11" s="456">
        <v>23308</v>
      </c>
      <c r="E11" s="456">
        <v>0</v>
      </c>
      <c r="F11" s="456">
        <v>20478</v>
      </c>
    </row>
    <row r="12" spans="1:6" ht="15" customHeight="1">
      <c r="A12" s="351">
        <v>9</v>
      </c>
      <c r="B12" s="455" t="s">
        <v>763</v>
      </c>
      <c r="C12" s="455" t="s">
        <v>764</v>
      </c>
      <c r="D12" s="455">
        <v>1027</v>
      </c>
      <c r="E12" s="455">
        <v>0</v>
      </c>
      <c r="F12" s="455">
        <v>1157</v>
      </c>
    </row>
    <row r="13" spans="1:6" ht="15" customHeight="1">
      <c r="A13" s="351">
        <v>10</v>
      </c>
      <c r="B13" s="455" t="s">
        <v>765</v>
      </c>
      <c r="C13" s="455" t="s">
        <v>766</v>
      </c>
      <c r="D13" s="455">
        <v>2993</v>
      </c>
      <c r="E13" s="455">
        <v>0</v>
      </c>
      <c r="F13" s="455">
        <v>3548</v>
      </c>
    </row>
    <row r="14" spans="1:6" ht="15" customHeight="1">
      <c r="A14" s="351">
        <v>11</v>
      </c>
      <c r="B14" s="455" t="s">
        <v>767</v>
      </c>
      <c r="C14" s="455" t="s">
        <v>768</v>
      </c>
      <c r="D14" s="455">
        <v>154</v>
      </c>
      <c r="E14" s="455">
        <v>0</v>
      </c>
      <c r="F14" s="455">
        <v>0</v>
      </c>
    </row>
    <row r="15" spans="1:6" ht="15" customHeight="1">
      <c r="A15" s="351">
        <v>12</v>
      </c>
      <c r="B15" s="455" t="s">
        <v>651</v>
      </c>
      <c r="C15" s="455" t="s">
        <v>769</v>
      </c>
      <c r="D15" s="455">
        <v>12</v>
      </c>
      <c r="E15" s="455">
        <v>0</v>
      </c>
      <c r="F15" s="455">
        <v>0</v>
      </c>
    </row>
    <row r="16" spans="1:6" ht="15" customHeight="1">
      <c r="A16" s="351">
        <v>13</v>
      </c>
      <c r="B16" s="456" t="s">
        <v>653</v>
      </c>
      <c r="C16" s="456" t="s">
        <v>770</v>
      </c>
      <c r="D16" s="456">
        <v>4186</v>
      </c>
      <c r="E16" s="456">
        <v>0</v>
      </c>
      <c r="F16" s="456">
        <v>4705</v>
      </c>
    </row>
    <row r="17" spans="1:6" ht="15" customHeight="1">
      <c r="A17" s="351">
        <v>14</v>
      </c>
      <c r="B17" s="455" t="s">
        <v>771</v>
      </c>
      <c r="C17" s="455" t="s">
        <v>772</v>
      </c>
      <c r="D17" s="455">
        <v>7606</v>
      </c>
      <c r="E17" s="455">
        <v>0</v>
      </c>
      <c r="F17" s="455">
        <v>7530</v>
      </c>
    </row>
    <row r="18" spans="1:6" ht="15" customHeight="1">
      <c r="A18" s="351">
        <v>15</v>
      </c>
      <c r="B18" s="455" t="s">
        <v>773</v>
      </c>
      <c r="C18" s="455" t="s">
        <v>774</v>
      </c>
      <c r="D18" s="455">
        <v>1450</v>
      </c>
      <c r="E18" s="455">
        <v>0</v>
      </c>
      <c r="F18" s="455">
        <v>2644</v>
      </c>
    </row>
    <row r="19" spans="1:6" ht="15" customHeight="1">
      <c r="A19" s="351">
        <v>16</v>
      </c>
      <c r="B19" s="455" t="s">
        <v>775</v>
      </c>
      <c r="C19" s="455" t="s">
        <v>776</v>
      </c>
      <c r="D19" s="455">
        <v>1611</v>
      </c>
      <c r="E19" s="455">
        <v>0</v>
      </c>
      <c r="F19" s="455">
        <v>1865</v>
      </c>
    </row>
    <row r="20" spans="1:6" ht="15" customHeight="1">
      <c r="A20" s="351">
        <v>17</v>
      </c>
      <c r="B20" s="456" t="s">
        <v>777</v>
      </c>
      <c r="C20" s="456" t="s">
        <v>778</v>
      </c>
      <c r="D20" s="456">
        <v>10667</v>
      </c>
      <c r="E20" s="456">
        <v>0</v>
      </c>
      <c r="F20" s="456">
        <v>12039</v>
      </c>
    </row>
    <row r="21" spans="1:6" ht="15" customHeight="1">
      <c r="A21" s="351">
        <v>18</v>
      </c>
      <c r="B21" s="455" t="s">
        <v>739</v>
      </c>
      <c r="C21" s="455" t="s">
        <v>779</v>
      </c>
      <c r="D21" s="455">
        <v>9394</v>
      </c>
      <c r="E21" s="455">
        <v>0</v>
      </c>
      <c r="F21" s="455">
        <v>8727</v>
      </c>
    </row>
    <row r="22" spans="1:6" ht="15" customHeight="1">
      <c r="A22" s="351">
        <v>19</v>
      </c>
      <c r="B22" s="455" t="s">
        <v>780</v>
      </c>
      <c r="C22" s="455" t="s">
        <v>781</v>
      </c>
      <c r="D22" s="455">
        <v>3885</v>
      </c>
      <c r="E22" s="455">
        <v>0</v>
      </c>
      <c r="F22" s="455">
        <v>5849</v>
      </c>
    </row>
    <row r="23" spans="1:6" ht="15" customHeight="1">
      <c r="A23" s="351">
        <v>20</v>
      </c>
      <c r="B23" s="456" t="s">
        <v>782</v>
      </c>
      <c r="C23" s="456" t="s">
        <v>783</v>
      </c>
      <c r="D23" s="456">
        <v>-1739</v>
      </c>
      <c r="E23" s="456">
        <v>0</v>
      </c>
      <c r="F23" s="456">
        <v>-7331</v>
      </c>
    </row>
    <row r="24" spans="1:6" ht="15" customHeight="1">
      <c r="A24" s="351">
        <v>21</v>
      </c>
      <c r="B24" s="455" t="s">
        <v>784</v>
      </c>
      <c r="C24" s="455" t="s">
        <v>785</v>
      </c>
      <c r="D24" s="455">
        <v>79</v>
      </c>
      <c r="E24" s="455">
        <v>0</v>
      </c>
      <c r="F24" s="455">
        <v>0</v>
      </c>
    </row>
    <row r="25" spans="1:6" ht="15" customHeight="1">
      <c r="A25" s="351">
        <v>22</v>
      </c>
      <c r="B25" s="455" t="s">
        <v>786</v>
      </c>
      <c r="C25" s="455" t="s">
        <v>787</v>
      </c>
      <c r="D25" s="455">
        <v>79</v>
      </c>
      <c r="E25" s="455">
        <v>0</v>
      </c>
      <c r="F25" s="455">
        <v>0</v>
      </c>
    </row>
    <row r="26" spans="1:6" ht="15" customHeight="1">
      <c r="A26" s="351">
        <v>23</v>
      </c>
      <c r="B26" s="456" t="s">
        <v>575</v>
      </c>
      <c r="C26" s="456" t="s">
        <v>788</v>
      </c>
      <c r="D26" s="456">
        <v>-79</v>
      </c>
      <c r="E26" s="456">
        <v>0</v>
      </c>
      <c r="F26" s="456">
        <v>0</v>
      </c>
    </row>
    <row r="27" spans="1:6" ht="15" customHeight="1">
      <c r="A27" s="351">
        <v>24</v>
      </c>
      <c r="B27" s="456" t="s">
        <v>789</v>
      </c>
      <c r="C27" s="456" t="s">
        <v>790</v>
      </c>
      <c r="D27" s="456">
        <v>-1818</v>
      </c>
      <c r="E27" s="456">
        <v>0</v>
      </c>
      <c r="F27" s="456">
        <v>-7331</v>
      </c>
    </row>
    <row r="28" spans="1:6" ht="15" customHeight="1">
      <c r="A28" s="351">
        <v>25</v>
      </c>
      <c r="B28" s="455" t="s">
        <v>791</v>
      </c>
      <c r="C28" s="455" t="s">
        <v>792</v>
      </c>
      <c r="D28" s="455">
        <v>1801</v>
      </c>
      <c r="E28" s="455">
        <v>0</v>
      </c>
      <c r="F28" s="455">
        <v>-4878</v>
      </c>
    </row>
    <row r="29" spans="1:6" ht="15" customHeight="1">
      <c r="A29" s="351">
        <v>26</v>
      </c>
      <c r="B29" s="455" t="s">
        <v>793</v>
      </c>
      <c r="C29" s="455" t="s">
        <v>794</v>
      </c>
      <c r="D29" s="455">
        <v>1511</v>
      </c>
      <c r="E29" s="455">
        <v>0</v>
      </c>
      <c r="F29" s="455">
        <v>3951</v>
      </c>
    </row>
    <row r="30" spans="1:6" ht="15" customHeight="1">
      <c r="A30" s="351">
        <v>27</v>
      </c>
      <c r="B30" s="456" t="s">
        <v>577</v>
      </c>
      <c r="C30" s="456" t="s">
        <v>795</v>
      </c>
      <c r="D30" s="456">
        <v>3312</v>
      </c>
      <c r="E30" s="456">
        <v>0</v>
      </c>
      <c r="F30" s="456">
        <v>-927</v>
      </c>
    </row>
    <row r="31" spans="1:6" ht="15" customHeight="1">
      <c r="A31" s="351">
        <v>28</v>
      </c>
      <c r="B31" s="455" t="s">
        <v>796</v>
      </c>
      <c r="C31" s="455" t="s">
        <v>797</v>
      </c>
      <c r="D31" s="455">
        <v>1239</v>
      </c>
      <c r="E31" s="455">
        <v>0</v>
      </c>
      <c r="F31" s="455">
        <v>1911</v>
      </c>
    </row>
    <row r="32" spans="1:6" ht="15" customHeight="1">
      <c r="A32" s="351">
        <v>29</v>
      </c>
      <c r="B32" s="456" t="s">
        <v>798</v>
      </c>
      <c r="C32" s="456" t="s">
        <v>799</v>
      </c>
      <c r="D32" s="456">
        <v>2073</v>
      </c>
      <c r="E32" s="456">
        <v>0</v>
      </c>
      <c r="F32" s="456">
        <v>-2838</v>
      </c>
    </row>
    <row r="33" spans="1:6" ht="15" customHeight="1">
      <c r="A33" s="351">
        <v>30</v>
      </c>
      <c r="B33" s="458" t="s">
        <v>800</v>
      </c>
      <c r="C33" s="458" t="s">
        <v>801</v>
      </c>
      <c r="D33" s="458">
        <v>255</v>
      </c>
      <c r="E33" s="458">
        <v>0</v>
      </c>
      <c r="F33" s="458">
        <v>-10169</v>
      </c>
    </row>
  </sheetData>
  <sheetProtection/>
  <mergeCells count="2">
    <mergeCell ref="B2:C2"/>
    <mergeCell ref="E2:F2"/>
  </mergeCells>
  <printOptions/>
  <pageMargins left="0.7" right="0.7" top="0.75" bottom="0.75" header="0.3" footer="0.3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60" zoomScalePageLayoutView="0" workbookViewId="0" topLeftCell="A37">
      <selection activeCell="A3" sqref="A3:F3"/>
    </sheetView>
  </sheetViews>
  <sheetFormatPr defaultColWidth="9.00390625" defaultRowHeight="12.75"/>
  <cols>
    <col min="3" max="3" width="18.25390625" style="0" customWidth="1"/>
    <col min="4" max="4" width="28.875" style="0" customWidth="1"/>
    <col min="5" max="5" width="13.25390625" style="0" customWidth="1"/>
    <col min="6" max="6" width="28.875" style="0" customWidth="1"/>
  </cols>
  <sheetData>
    <row r="1" ht="12.75">
      <c r="F1" t="s">
        <v>836</v>
      </c>
    </row>
    <row r="2" spans="5:6" ht="12.75">
      <c r="E2" s="637" t="s">
        <v>837</v>
      </c>
      <c r="F2" s="637"/>
    </row>
    <row r="3" spans="1:6" ht="30" customHeight="1">
      <c r="A3" s="635" t="s">
        <v>752</v>
      </c>
      <c r="B3" s="635"/>
      <c r="C3" s="635"/>
      <c r="D3" s="635"/>
      <c r="E3" s="635"/>
      <c r="F3" s="636"/>
    </row>
    <row r="4" spans="1:6" ht="30" customHeight="1">
      <c r="A4" s="483"/>
      <c r="B4" s="481"/>
      <c r="C4" s="482" t="s">
        <v>4</v>
      </c>
      <c r="D4" s="482" t="s">
        <v>832</v>
      </c>
      <c r="E4" s="482" t="s">
        <v>750</v>
      </c>
      <c r="F4" s="482" t="s">
        <v>833</v>
      </c>
    </row>
    <row r="5" spans="1:6" ht="30" customHeight="1">
      <c r="A5" s="362" t="s">
        <v>834</v>
      </c>
      <c r="B5" s="480" t="s">
        <v>835</v>
      </c>
      <c r="C5" s="480">
        <v>2</v>
      </c>
      <c r="D5" s="480">
        <v>3</v>
      </c>
      <c r="E5" s="480">
        <v>4</v>
      </c>
      <c r="F5" s="480">
        <v>5</v>
      </c>
    </row>
    <row r="6" spans="1:6" ht="30" customHeight="1">
      <c r="A6" s="351">
        <v>1</v>
      </c>
      <c r="B6" s="462" t="s">
        <v>569</v>
      </c>
      <c r="C6" s="463" t="s">
        <v>748</v>
      </c>
      <c r="D6" s="464">
        <v>116671</v>
      </c>
      <c r="E6" s="464"/>
      <c r="F6" s="464">
        <v>116369</v>
      </c>
    </row>
    <row r="7" spans="1:6" ht="30" customHeight="1">
      <c r="A7" s="351">
        <v>2</v>
      </c>
      <c r="B7" s="462" t="s">
        <v>648</v>
      </c>
      <c r="C7" s="463" t="s">
        <v>747</v>
      </c>
      <c r="D7" s="464">
        <v>21973</v>
      </c>
      <c r="E7" s="464"/>
      <c r="F7" s="464">
        <v>17155</v>
      </c>
    </row>
    <row r="8" spans="1:6" ht="30" customHeight="1">
      <c r="A8" s="351">
        <v>3</v>
      </c>
      <c r="B8" s="462" t="s">
        <v>746</v>
      </c>
      <c r="C8" s="463" t="s">
        <v>745</v>
      </c>
      <c r="D8" s="464">
        <v>3769</v>
      </c>
      <c r="E8" s="464"/>
      <c r="F8" s="464">
        <v>3769</v>
      </c>
    </row>
    <row r="9" spans="1:6" ht="30" customHeight="1">
      <c r="A9" s="351">
        <v>4</v>
      </c>
      <c r="B9" s="474" t="s">
        <v>744</v>
      </c>
      <c r="C9" s="475" t="s">
        <v>743</v>
      </c>
      <c r="D9" s="476">
        <v>142413</v>
      </c>
      <c r="E9" s="476"/>
      <c r="F9" s="476">
        <v>137293</v>
      </c>
    </row>
    <row r="10" spans="1:6" ht="30" customHeight="1">
      <c r="A10" s="351">
        <v>5</v>
      </c>
      <c r="B10" s="477" t="s">
        <v>742</v>
      </c>
      <c r="C10" s="478" t="s">
        <v>741</v>
      </c>
      <c r="D10" s="479">
        <v>1000</v>
      </c>
      <c r="E10" s="479"/>
      <c r="F10" s="479">
        <v>1000</v>
      </c>
    </row>
    <row r="11" spans="1:6" ht="30" customHeight="1">
      <c r="A11" s="351">
        <v>6</v>
      </c>
      <c r="B11" s="477" t="s">
        <v>653</v>
      </c>
      <c r="C11" s="478" t="s">
        <v>740</v>
      </c>
      <c r="D11" s="479">
        <v>1000</v>
      </c>
      <c r="E11" s="479"/>
      <c r="F11" s="479">
        <v>1000</v>
      </c>
    </row>
    <row r="12" spans="1:6" ht="30" customHeight="1">
      <c r="A12" s="351">
        <v>7</v>
      </c>
      <c r="B12" s="474" t="s">
        <v>739</v>
      </c>
      <c r="C12" s="475" t="s">
        <v>738</v>
      </c>
      <c r="D12" s="476">
        <v>1000</v>
      </c>
      <c r="E12" s="476"/>
      <c r="F12" s="476">
        <v>1000</v>
      </c>
    </row>
    <row r="13" spans="1:6" ht="30" customHeight="1">
      <c r="A13" s="351">
        <v>8</v>
      </c>
      <c r="B13" s="474" t="s">
        <v>737</v>
      </c>
      <c r="C13" s="475" t="s">
        <v>736</v>
      </c>
      <c r="D13" s="476">
        <v>143413</v>
      </c>
      <c r="E13" s="476"/>
      <c r="F13" s="476">
        <v>138293</v>
      </c>
    </row>
    <row r="14" spans="1:6" ht="30" customHeight="1">
      <c r="A14" s="351">
        <v>9</v>
      </c>
      <c r="B14" s="462" t="s">
        <v>735</v>
      </c>
      <c r="C14" s="463" t="s">
        <v>734</v>
      </c>
      <c r="D14" s="464">
        <v>141</v>
      </c>
      <c r="E14" s="464"/>
      <c r="F14" s="464">
        <v>34</v>
      </c>
    </row>
    <row r="15" spans="1:6" ht="30" customHeight="1">
      <c r="A15" s="351">
        <v>10</v>
      </c>
      <c r="B15" s="465" t="s">
        <v>733</v>
      </c>
      <c r="C15" s="466" t="s">
        <v>732</v>
      </c>
      <c r="D15" s="467">
        <v>141</v>
      </c>
      <c r="E15" s="467"/>
      <c r="F15" s="467">
        <v>34</v>
      </c>
    </row>
    <row r="16" spans="1:6" ht="30" customHeight="1">
      <c r="A16" s="351">
        <v>11</v>
      </c>
      <c r="B16" s="462" t="s">
        <v>731</v>
      </c>
      <c r="C16" s="463" t="s">
        <v>730</v>
      </c>
      <c r="D16" s="464">
        <v>5556</v>
      </c>
      <c r="E16" s="464"/>
      <c r="F16" s="464">
        <v>6339</v>
      </c>
    </row>
    <row r="17" spans="1:6" ht="30" customHeight="1">
      <c r="A17" s="351">
        <v>12</v>
      </c>
      <c r="B17" s="465" t="s">
        <v>729</v>
      </c>
      <c r="C17" s="466" t="s">
        <v>728</v>
      </c>
      <c r="D17" s="467">
        <v>5556</v>
      </c>
      <c r="E17" s="467"/>
      <c r="F17" s="467">
        <v>6339</v>
      </c>
    </row>
    <row r="18" spans="1:6" ht="30" customHeight="1">
      <c r="A18" s="351">
        <v>13</v>
      </c>
      <c r="B18" s="474" t="s">
        <v>727</v>
      </c>
      <c r="C18" s="475" t="s">
        <v>726</v>
      </c>
      <c r="D18" s="476">
        <v>5697</v>
      </c>
      <c r="E18" s="476"/>
      <c r="F18" s="476">
        <v>6373</v>
      </c>
    </row>
    <row r="19" spans="1:6" ht="30" customHeight="1">
      <c r="A19" s="351">
        <v>14</v>
      </c>
      <c r="B19" s="462" t="s">
        <v>725</v>
      </c>
      <c r="C19" s="463" t="s">
        <v>724</v>
      </c>
      <c r="D19" s="464">
        <v>2973</v>
      </c>
      <c r="E19" s="464"/>
      <c r="F19" s="464">
        <v>1863</v>
      </c>
    </row>
    <row r="20" spans="1:6" ht="30" customHeight="1">
      <c r="A20" s="351">
        <v>15</v>
      </c>
      <c r="B20" s="462" t="s">
        <v>723</v>
      </c>
      <c r="C20" s="463" t="s">
        <v>722</v>
      </c>
      <c r="D20" s="464">
        <v>1919</v>
      </c>
      <c r="E20" s="464"/>
      <c r="F20" s="464">
        <v>1025</v>
      </c>
    </row>
    <row r="21" spans="1:6" ht="30" customHeight="1">
      <c r="A21" s="351">
        <v>16</v>
      </c>
      <c r="B21" s="462" t="s">
        <v>721</v>
      </c>
      <c r="C21" s="463" t="s">
        <v>720</v>
      </c>
      <c r="D21" s="464">
        <v>960</v>
      </c>
      <c r="E21" s="464"/>
      <c r="F21" s="464">
        <v>420</v>
      </c>
    </row>
    <row r="22" spans="1:6" ht="30" customHeight="1">
      <c r="A22" s="351">
        <v>17</v>
      </c>
      <c r="B22" s="462" t="s">
        <v>719</v>
      </c>
      <c r="C22" s="463" t="s">
        <v>718</v>
      </c>
      <c r="D22" s="464">
        <v>94</v>
      </c>
      <c r="E22" s="464"/>
      <c r="F22" s="464">
        <v>418</v>
      </c>
    </row>
    <row r="23" spans="1:6" ht="30" customHeight="1">
      <c r="A23" s="351">
        <v>18</v>
      </c>
      <c r="B23" s="462" t="s">
        <v>717</v>
      </c>
      <c r="C23" s="463" t="s">
        <v>716</v>
      </c>
      <c r="D23" s="464">
        <v>675</v>
      </c>
      <c r="E23" s="464"/>
      <c r="F23" s="464">
        <v>146</v>
      </c>
    </row>
    <row r="24" spans="1:6" ht="30" customHeight="1">
      <c r="A24" s="351">
        <v>19</v>
      </c>
      <c r="B24" s="462" t="s">
        <v>715</v>
      </c>
      <c r="C24" s="463" t="s">
        <v>714</v>
      </c>
      <c r="D24" s="464">
        <v>499</v>
      </c>
      <c r="E24" s="464"/>
      <c r="F24" s="464">
        <v>146</v>
      </c>
    </row>
    <row r="25" spans="1:6" ht="30" customHeight="1">
      <c r="A25" s="351">
        <v>20</v>
      </c>
      <c r="B25" s="462" t="s">
        <v>713</v>
      </c>
      <c r="C25" s="463" t="s">
        <v>712</v>
      </c>
      <c r="D25" s="464">
        <v>2</v>
      </c>
      <c r="E25" s="464"/>
      <c r="F25" s="464">
        <v>0</v>
      </c>
    </row>
    <row r="26" spans="1:6" ht="30" customHeight="1">
      <c r="A26" s="351">
        <v>21</v>
      </c>
      <c r="B26" s="462" t="s">
        <v>711</v>
      </c>
      <c r="C26" s="463" t="s">
        <v>710</v>
      </c>
      <c r="D26" s="464">
        <v>59</v>
      </c>
      <c r="E26" s="464"/>
      <c r="F26" s="464">
        <v>0</v>
      </c>
    </row>
    <row r="27" spans="1:6" ht="30" customHeight="1">
      <c r="A27" s="351">
        <v>22</v>
      </c>
      <c r="B27" s="462" t="s">
        <v>709</v>
      </c>
      <c r="C27" s="463" t="s">
        <v>708</v>
      </c>
      <c r="D27" s="464">
        <v>115</v>
      </c>
      <c r="E27" s="464"/>
      <c r="F27" s="464">
        <v>0</v>
      </c>
    </row>
    <row r="28" spans="1:6" ht="30" customHeight="1">
      <c r="A28" s="351">
        <v>23</v>
      </c>
      <c r="B28" s="462" t="s">
        <v>707</v>
      </c>
      <c r="C28" s="463" t="s">
        <v>706</v>
      </c>
      <c r="D28" s="464">
        <v>0</v>
      </c>
      <c r="E28" s="464"/>
      <c r="F28" s="464">
        <v>124</v>
      </c>
    </row>
    <row r="29" spans="1:6" ht="30" customHeight="1">
      <c r="A29" s="351">
        <v>24</v>
      </c>
      <c r="B29" s="462" t="s">
        <v>705</v>
      </c>
      <c r="C29" s="463" t="s">
        <v>704</v>
      </c>
      <c r="D29" s="464">
        <v>0</v>
      </c>
      <c r="E29" s="464"/>
      <c r="F29" s="464">
        <v>57</v>
      </c>
    </row>
    <row r="30" spans="1:6" ht="30" customHeight="1">
      <c r="A30" s="351">
        <v>25</v>
      </c>
      <c r="B30" s="462" t="s">
        <v>703</v>
      </c>
      <c r="C30" s="463" t="s">
        <v>702</v>
      </c>
      <c r="D30" s="464">
        <v>3883</v>
      </c>
      <c r="E30" s="464"/>
      <c r="F30" s="464">
        <v>4007</v>
      </c>
    </row>
    <row r="31" spans="1:6" ht="30" customHeight="1">
      <c r="A31" s="351">
        <v>26</v>
      </c>
      <c r="B31" s="474" t="s">
        <v>701</v>
      </c>
      <c r="C31" s="475" t="s">
        <v>700</v>
      </c>
      <c r="D31" s="476">
        <v>7531</v>
      </c>
      <c r="E31" s="476"/>
      <c r="F31" s="476">
        <v>6140</v>
      </c>
    </row>
    <row r="32" spans="1:6" ht="30" customHeight="1">
      <c r="A32" s="351">
        <v>27</v>
      </c>
      <c r="B32" s="477" t="s">
        <v>699</v>
      </c>
      <c r="C32" s="478" t="s">
        <v>698</v>
      </c>
      <c r="D32" s="479">
        <v>16</v>
      </c>
      <c r="E32" s="479"/>
      <c r="F32" s="479">
        <v>0</v>
      </c>
    </row>
    <row r="33" spans="1:6" ht="30" customHeight="1">
      <c r="A33" s="351">
        <v>28</v>
      </c>
      <c r="B33" s="474" t="s">
        <v>697</v>
      </c>
      <c r="C33" s="475" t="s">
        <v>696</v>
      </c>
      <c r="D33" s="476">
        <v>16</v>
      </c>
      <c r="E33" s="476"/>
      <c r="F33" s="476">
        <v>0</v>
      </c>
    </row>
    <row r="34" spans="1:6" ht="30" customHeight="1">
      <c r="A34" s="351">
        <v>29</v>
      </c>
      <c r="B34" s="474" t="s">
        <v>595</v>
      </c>
      <c r="C34" s="475" t="s">
        <v>695</v>
      </c>
      <c r="D34" s="476">
        <v>7547</v>
      </c>
      <c r="E34" s="476"/>
      <c r="F34" s="476">
        <v>6140</v>
      </c>
    </row>
    <row r="35" spans="1:6" ht="30" customHeight="1">
      <c r="A35" s="351">
        <v>30</v>
      </c>
      <c r="B35" s="462" t="s">
        <v>694</v>
      </c>
      <c r="C35" s="463" t="s">
        <v>693</v>
      </c>
      <c r="D35" s="464">
        <v>871</v>
      </c>
      <c r="E35" s="464"/>
      <c r="F35" s="464">
        <v>0</v>
      </c>
    </row>
    <row r="36" spans="1:6" ht="30" customHeight="1">
      <c r="A36" s="351">
        <v>31</v>
      </c>
      <c r="B36" s="465" t="s">
        <v>692</v>
      </c>
      <c r="C36" s="466" t="s">
        <v>691</v>
      </c>
      <c r="D36" s="467">
        <v>871</v>
      </c>
      <c r="E36" s="467"/>
      <c r="F36" s="467">
        <v>0</v>
      </c>
    </row>
    <row r="37" spans="1:6" ht="30" customHeight="1">
      <c r="A37" s="351">
        <v>31</v>
      </c>
      <c r="B37" s="468" t="s">
        <v>690</v>
      </c>
      <c r="C37" s="469" t="s">
        <v>689</v>
      </c>
      <c r="D37" s="470">
        <v>157528</v>
      </c>
      <c r="E37" s="470"/>
      <c r="F37" s="470">
        <v>150806</v>
      </c>
    </row>
    <row r="38" spans="1:6" ht="30" customHeight="1">
      <c r="A38" s="351">
        <v>33</v>
      </c>
      <c r="B38" s="462" t="s">
        <v>688</v>
      </c>
      <c r="C38" s="463" t="s">
        <v>687</v>
      </c>
      <c r="D38" s="464">
        <v>55011</v>
      </c>
      <c r="E38" s="464"/>
      <c r="F38" s="464">
        <v>55011</v>
      </c>
    </row>
    <row r="39" spans="1:6" ht="30" customHeight="1">
      <c r="A39" s="351">
        <v>34</v>
      </c>
      <c r="B39" s="462" t="s">
        <v>601</v>
      </c>
      <c r="C39" s="463" t="s">
        <v>686</v>
      </c>
      <c r="D39" s="464">
        <v>4246</v>
      </c>
      <c r="E39" s="464"/>
      <c r="F39" s="464">
        <v>4246</v>
      </c>
    </row>
    <row r="40" spans="1:6" ht="30" customHeight="1">
      <c r="A40" s="351">
        <v>35</v>
      </c>
      <c r="B40" s="462" t="s">
        <v>685</v>
      </c>
      <c r="C40" s="463" t="s">
        <v>684</v>
      </c>
      <c r="D40" s="464">
        <v>92873</v>
      </c>
      <c r="E40" s="464"/>
      <c r="F40" s="464">
        <v>93128</v>
      </c>
    </row>
    <row r="41" spans="1:6" ht="30" customHeight="1">
      <c r="A41" s="351">
        <v>36</v>
      </c>
      <c r="B41" s="462" t="s">
        <v>683</v>
      </c>
      <c r="C41" s="463" t="s">
        <v>682</v>
      </c>
      <c r="D41" s="464">
        <v>255</v>
      </c>
      <c r="E41" s="464"/>
      <c r="F41" s="464">
        <v>-10169</v>
      </c>
    </row>
    <row r="42" spans="1:6" ht="30" customHeight="1">
      <c r="A42" s="351">
        <v>37</v>
      </c>
      <c r="B42" s="471" t="s">
        <v>681</v>
      </c>
      <c r="C42" s="472" t="s">
        <v>680</v>
      </c>
      <c r="D42" s="473">
        <v>152385</v>
      </c>
      <c r="E42" s="473"/>
      <c r="F42" s="473">
        <v>142216</v>
      </c>
    </row>
    <row r="43" spans="1:6" ht="30" customHeight="1">
      <c r="A43" s="351">
        <v>38</v>
      </c>
      <c r="B43" s="462" t="s">
        <v>679</v>
      </c>
      <c r="C43" s="463" t="s">
        <v>678</v>
      </c>
      <c r="D43" s="464">
        <v>0</v>
      </c>
      <c r="E43" s="464"/>
      <c r="F43" s="464">
        <v>255</v>
      </c>
    </row>
    <row r="44" spans="1:6" ht="30" customHeight="1">
      <c r="A44" s="351">
        <v>39</v>
      </c>
      <c r="B44" s="465" t="s">
        <v>677</v>
      </c>
      <c r="C44" s="466" t="s">
        <v>676</v>
      </c>
      <c r="D44" s="467">
        <v>0</v>
      </c>
      <c r="E44" s="467"/>
      <c r="F44" s="467">
        <v>255</v>
      </c>
    </row>
    <row r="45" spans="1:6" ht="30" customHeight="1">
      <c r="A45" s="351">
        <v>40</v>
      </c>
      <c r="B45" s="462" t="s">
        <v>617</v>
      </c>
      <c r="C45" s="463" t="s">
        <v>675</v>
      </c>
      <c r="D45" s="464">
        <v>389</v>
      </c>
      <c r="E45" s="464"/>
      <c r="F45" s="464">
        <v>444</v>
      </c>
    </row>
    <row r="46" spans="1:6" ht="30" customHeight="1">
      <c r="A46" s="351">
        <v>41</v>
      </c>
      <c r="B46" s="465" t="s">
        <v>674</v>
      </c>
      <c r="C46" s="466" t="s">
        <v>673</v>
      </c>
      <c r="D46" s="467">
        <v>389</v>
      </c>
      <c r="E46" s="467"/>
      <c r="F46" s="467">
        <v>444</v>
      </c>
    </row>
    <row r="47" spans="1:6" ht="30" customHeight="1">
      <c r="A47" s="351">
        <v>42</v>
      </c>
      <c r="B47" s="462" t="s">
        <v>672</v>
      </c>
      <c r="C47" s="463" t="s">
        <v>671</v>
      </c>
      <c r="D47" s="464">
        <v>0</v>
      </c>
      <c r="E47" s="464"/>
      <c r="F47" s="464">
        <v>26</v>
      </c>
    </row>
    <row r="48" spans="1:6" ht="30" customHeight="1">
      <c r="A48" s="351">
        <v>43</v>
      </c>
      <c r="B48" s="462" t="s">
        <v>670</v>
      </c>
      <c r="C48" s="463" t="s">
        <v>669</v>
      </c>
      <c r="D48" s="464">
        <v>0</v>
      </c>
      <c r="E48" s="464"/>
      <c r="F48" s="464">
        <v>26</v>
      </c>
    </row>
    <row r="49" spans="1:6" ht="30" customHeight="1">
      <c r="A49" s="351">
        <v>44</v>
      </c>
      <c r="B49" s="462" t="s">
        <v>668</v>
      </c>
      <c r="C49" s="463" t="s">
        <v>667</v>
      </c>
      <c r="D49" s="464">
        <v>0</v>
      </c>
      <c r="E49" s="464"/>
      <c r="F49" s="464">
        <v>11</v>
      </c>
    </row>
    <row r="50" spans="1:6" ht="30" customHeight="1">
      <c r="A50" s="351">
        <v>45</v>
      </c>
      <c r="B50" s="465" t="s">
        <v>666</v>
      </c>
      <c r="C50" s="466" t="s">
        <v>665</v>
      </c>
      <c r="D50" s="467">
        <v>0</v>
      </c>
      <c r="E50" s="467"/>
      <c r="F50" s="467">
        <v>37</v>
      </c>
    </row>
    <row r="51" spans="1:6" ht="30" customHeight="1">
      <c r="A51" s="351">
        <v>46</v>
      </c>
      <c r="B51" s="465" t="s">
        <v>664</v>
      </c>
      <c r="C51" s="466" t="s">
        <v>663</v>
      </c>
      <c r="D51" s="467">
        <v>389</v>
      </c>
      <c r="E51" s="467"/>
      <c r="F51" s="467">
        <v>736</v>
      </c>
    </row>
    <row r="52" spans="1:6" ht="30" customHeight="1">
      <c r="A52" s="351">
        <v>47</v>
      </c>
      <c r="B52" s="462" t="s">
        <v>662</v>
      </c>
      <c r="C52" s="463" t="s">
        <v>661</v>
      </c>
      <c r="D52" s="464">
        <v>871</v>
      </c>
      <c r="E52" s="464"/>
      <c r="F52" s="464">
        <v>942</v>
      </c>
    </row>
    <row r="53" spans="1:6" ht="30" customHeight="1">
      <c r="A53" s="351">
        <v>48</v>
      </c>
      <c r="B53" s="462" t="s">
        <v>660</v>
      </c>
      <c r="C53" s="463" t="s">
        <v>659</v>
      </c>
      <c r="D53" s="464">
        <v>3883</v>
      </c>
      <c r="E53" s="464"/>
      <c r="F53" s="464">
        <v>6912</v>
      </c>
    </row>
    <row r="54" spans="1:6" ht="30" customHeight="1">
      <c r="A54" s="351">
        <v>49</v>
      </c>
      <c r="B54" s="465" t="s">
        <v>658</v>
      </c>
      <c r="C54" s="466" t="s">
        <v>657</v>
      </c>
      <c r="D54" s="467">
        <v>4754</v>
      </c>
      <c r="E54" s="467"/>
      <c r="F54" s="467">
        <v>7854</v>
      </c>
    </row>
    <row r="55" spans="1:6" ht="30" customHeight="1">
      <c r="A55" s="351">
        <v>50</v>
      </c>
      <c r="B55" s="468" t="s">
        <v>656</v>
      </c>
      <c r="C55" s="469" t="s">
        <v>655</v>
      </c>
      <c r="D55" s="470">
        <v>157528</v>
      </c>
      <c r="E55" s="470"/>
      <c r="F55" s="470">
        <v>150806</v>
      </c>
    </row>
  </sheetData>
  <sheetProtection/>
  <mergeCells count="2">
    <mergeCell ref="A3:F3"/>
    <mergeCell ref="E2:F2"/>
  </mergeCells>
  <printOptions/>
  <pageMargins left="0.7" right="0.7" top="0.75" bottom="0.75" header="0.3" footer="0.3"/>
  <pageSetup horizontalDpi="300" verticalDpi="300" orientation="portrait" paperSize="9" scale="70" r:id="rId1"/>
  <rowBreaks count="1" manualBreakCount="1">
    <brk id="37" max="6" man="1"/>
  </rowBreaks>
  <colBreaks count="1" manualBreakCount="1">
    <brk id="9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T55"/>
  <sheetViews>
    <sheetView zoomScalePageLayoutView="0" workbookViewId="0" topLeftCell="A22">
      <selection activeCell="E56" sqref="E56"/>
    </sheetView>
  </sheetViews>
  <sheetFormatPr defaultColWidth="9.00390625" defaultRowHeight="12.75"/>
  <cols>
    <col min="1" max="1" width="10.25390625" style="0" customWidth="1"/>
    <col min="2" max="2" width="27.25390625" style="0" customWidth="1"/>
    <col min="3" max="3" width="15.75390625" style="0" customWidth="1"/>
    <col min="4" max="4" width="14.625" style="0" customWidth="1"/>
    <col min="5" max="5" width="14.125" style="0" customWidth="1"/>
    <col min="6" max="6" width="11.875" style="0" customWidth="1"/>
    <col min="7" max="7" width="12.00390625" style="0" customWidth="1"/>
    <col min="8" max="8" width="13.125" style="0" customWidth="1"/>
    <col min="9" max="9" width="13.375" style="0" customWidth="1"/>
  </cols>
  <sheetData>
    <row r="2" spans="6:8" ht="12.75">
      <c r="F2" t="s">
        <v>841</v>
      </c>
      <c r="H2" t="s">
        <v>842</v>
      </c>
    </row>
    <row r="3" spans="1:9" ht="19.5" customHeight="1">
      <c r="A3" s="638" t="s">
        <v>802</v>
      </c>
      <c r="B3" s="639"/>
      <c r="C3" s="639"/>
      <c r="D3" s="639"/>
      <c r="E3" s="639"/>
      <c r="F3" s="639"/>
      <c r="G3" s="639"/>
      <c r="H3" s="639"/>
      <c r="I3" s="639"/>
    </row>
    <row r="4" spans="1:20" ht="39.75" customHeight="1">
      <c r="A4" s="454"/>
      <c r="B4" s="484" t="s">
        <v>4</v>
      </c>
      <c r="C4" s="484" t="s">
        <v>803</v>
      </c>
      <c r="D4" s="484" t="s">
        <v>804</v>
      </c>
      <c r="E4" s="484" t="s">
        <v>805</v>
      </c>
      <c r="F4" s="484" t="s">
        <v>806</v>
      </c>
      <c r="G4" s="484" t="s">
        <v>807</v>
      </c>
      <c r="H4" s="484" t="s">
        <v>808</v>
      </c>
      <c r="I4" s="484" t="s">
        <v>809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9" ht="9.75" customHeight="1">
      <c r="A5" s="485">
        <v>1</v>
      </c>
      <c r="B5" s="485">
        <v>2</v>
      </c>
      <c r="C5" s="485">
        <v>3</v>
      </c>
      <c r="D5" s="485">
        <v>4</v>
      </c>
      <c r="E5" s="485">
        <v>5</v>
      </c>
      <c r="F5" s="485">
        <v>6</v>
      </c>
      <c r="G5" s="485">
        <v>7</v>
      </c>
      <c r="H5" s="485">
        <v>8</v>
      </c>
      <c r="I5" s="485">
        <v>9</v>
      </c>
    </row>
    <row r="6" spans="1:9" ht="21">
      <c r="A6" s="486" t="s">
        <v>563</v>
      </c>
      <c r="B6" s="487" t="s">
        <v>810</v>
      </c>
      <c r="C6" s="488">
        <v>0</v>
      </c>
      <c r="D6" s="488">
        <v>142424</v>
      </c>
      <c r="E6" s="488">
        <v>35561</v>
      </c>
      <c r="F6" s="488">
        <v>0</v>
      </c>
      <c r="G6" s="488">
        <v>3769</v>
      </c>
      <c r="H6" s="488">
        <v>0</v>
      </c>
      <c r="I6" s="488">
        <v>181754</v>
      </c>
    </row>
    <row r="7" spans="1:9" ht="22.5">
      <c r="A7" s="489" t="s">
        <v>567</v>
      </c>
      <c r="B7" s="490" t="s">
        <v>811</v>
      </c>
      <c r="C7" s="491">
        <v>0</v>
      </c>
      <c r="D7" s="491">
        <v>5113</v>
      </c>
      <c r="E7" s="491">
        <v>157</v>
      </c>
      <c r="F7" s="491">
        <v>0</v>
      </c>
      <c r="G7" s="491">
        <v>0</v>
      </c>
      <c r="H7" s="491">
        <v>0</v>
      </c>
      <c r="I7" s="491">
        <v>5270</v>
      </c>
    </row>
    <row r="8" spans="1:9" ht="12.75">
      <c r="A8" s="489" t="s">
        <v>571</v>
      </c>
      <c r="B8" s="490" t="s">
        <v>812</v>
      </c>
      <c r="C8" s="491">
        <v>2473</v>
      </c>
      <c r="D8" s="491">
        <v>0</v>
      </c>
      <c r="E8" s="491">
        <v>0</v>
      </c>
      <c r="F8" s="491">
        <v>0</v>
      </c>
      <c r="G8" s="491">
        <v>0</v>
      </c>
      <c r="H8" s="491">
        <v>0</v>
      </c>
      <c r="I8" s="491">
        <v>2473</v>
      </c>
    </row>
    <row r="9" spans="1:9" ht="12.75">
      <c r="A9" s="486" t="s">
        <v>746</v>
      </c>
      <c r="B9" s="487" t="s">
        <v>813</v>
      </c>
      <c r="C9" s="488">
        <v>2473</v>
      </c>
      <c r="D9" s="488">
        <v>5113</v>
      </c>
      <c r="E9" s="488">
        <v>157</v>
      </c>
      <c r="F9" s="488">
        <v>0</v>
      </c>
      <c r="G9" s="488">
        <v>0</v>
      </c>
      <c r="H9" s="488">
        <v>0</v>
      </c>
      <c r="I9" s="488">
        <v>7743</v>
      </c>
    </row>
    <row r="10" spans="1:9" ht="12.75">
      <c r="A10" s="489" t="s">
        <v>765</v>
      </c>
      <c r="B10" s="490" t="s">
        <v>814</v>
      </c>
      <c r="C10" s="491">
        <v>0</v>
      </c>
      <c r="D10" s="491">
        <v>4137</v>
      </c>
      <c r="E10" s="491">
        <v>0</v>
      </c>
      <c r="F10" s="491">
        <v>0</v>
      </c>
      <c r="G10" s="491">
        <v>0</v>
      </c>
      <c r="H10" s="491">
        <v>0</v>
      </c>
      <c r="I10" s="491">
        <v>4137</v>
      </c>
    </row>
    <row r="11" spans="1:9" ht="12.75">
      <c r="A11" s="486" t="s">
        <v>767</v>
      </c>
      <c r="B11" s="487" t="s">
        <v>815</v>
      </c>
      <c r="C11" s="488">
        <v>0</v>
      </c>
      <c r="D11" s="488">
        <v>4137</v>
      </c>
      <c r="E11" s="488">
        <v>0</v>
      </c>
      <c r="F11" s="488">
        <v>0</v>
      </c>
      <c r="G11" s="488">
        <v>0</v>
      </c>
      <c r="H11" s="488">
        <v>0</v>
      </c>
      <c r="I11" s="488">
        <v>4137</v>
      </c>
    </row>
    <row r="12" spans="1:9" ht="12.75">
      <c r="A12" s="486" t="s">
        <v>651</v>
      </c>
      <c r="B12" s="487" t="s">
        <v>816</v>
      </c>
      <c r="C12" s="488">
        <v>2473</v>
      </c>
      <c r="D12" s="488">
        <v>143400</v>
      </c>
      <c r="E12" s="488">
        <v>35718</v>
      </c>
      <c r="F12" s="488">
        <v>0</v>
      </c>
      <c r="G12" s="488">
        <v>3769</v>
      </c>
      <c r="H12" s="488">
        <v>0</v>
      </c>
      <c r="I12" s="488">
        <v>185360</v>
      </c>
    </row>
    <row r="13" spans="1:9" ht="21">
      <c r="A13" s="486" t="s">
        <v>653</v>
      </c>
      <c r="B13" s="487" t="s">
        <v>817</v>
      </c>
      <c r="C13" s="488">
        <v>0</v>
      </c>
      <c r="D13" s="488">
        <v>25753</v>
      </c>
      <c r="E13" s="488">
        <v>13588</v>
      </c>
      <c r="F13" s="488">
        <v>0</v>
      </c>
      <c r="G13" s="488">
        <v>0</v>
      </c>
      <c r="H13" s="488">
        <v>0</v>
      </c>
      <c r="I13" s="488">
        <v>39341</v>
      </c>
    </row>
    <row r="14" spans="1:9" ht="22.5">
      <c r="A14" s="489" t="s">
        <v>771</v>
      </c>
      <c r="B14" s="490" t="s">
        <v>818</v>
      </c>
      <c r="C14" s="491">
        <v>0</v>
      </c>
      <c r="D14" s="491">
        <v>4227</v>
      </c>
      <c r="E14" s="491">
        <v>0</v>
      </c>
      <c r="F14" s="491">
        <v>0</v>
      </c>
      <c r="G14" s="491">
        <v>0</v>
      </c>
      <c r="H14" s="491">
        <v>0</v>
      </c>
      <c r="I14" s="491">
        <v>4227</v>
      </c>
    </row>
    <row r="15" spans="1:9" ht="22.5">
      <c r="A15" s="489" t="s">
        <v>773</v>
      </c>
      <c r="B15" s="490" t="s">
        <v>819</v>
      </c>
      <c r="C15" s="491">
        <v>0</v>
      </c>
      <c r="D15" s="491">
        <v>2949</v>
      </c>
      <c r="E15" s="491">
        <v>0</v>
      </c>
      <c r="F15" s="491">
        <v>0</v>
      </c>
      <c r="G15" s="491">
        <v>0</v>
      </c>
      <c r="H15" s="491">
        <v>0</v>
      </c>
      <c r="I15" s="491">
        <v>2949</v>
      </c>
    </row>
    <row r="16" spans="1:9" ht="21">
      <c r="A16" s="486" t="s">
        <v>775</v>
      </c>
      <c r="B16" s="487" t="s">
        <v>820</v>
      </c>
      <c r="C16" s="488">
        <v>0</v>
      </c>
      <c r="D16" s="488">
        <v>27031</v>
      </c>
      <c r="E16" s="488">
        <v>13588</v>
      </c>
      <c r="F16" s="488">
        <v>0</v>
      </c>
      <c r="G16" s="488">
        <v>0</v>
      </c>
      <c r="H16" s="488">
        <v>0</v>
      </c>
      <c r="I16" s="488">
        <v>40619</v>
      </c>
    </row>
    <row r="17" spans="1:9" ht="22.5">
      <c r="A17" s="489" t="s">
        <v>739</v>
      </c>
      <c r="B17" s="490" t="s">
        <v>821</v>
      </c>
      <c r="C17" s="491">
        <v>2473</v>
      </c>
      <c r="D17" s="491">
        <v>0</v>
      </c>
      <c r="E17" s="491">
        <v>4975</v>
      </c>
      <c r="F17" s="491">
        <v>0</v>
      </c>
      <c r="G17" s="491">
        <v>0</v>
      </c>
      <c r="H17" s="491">
        <v>0</v>
      </c>
      <c r="I17" s="491">
        <v>7448</v>
      </c>
    </row>
    <row r="18" spans="1:9" ht="21">
      <c r="A18" s="486" t="s">
        <v>782</v>
      </c>
      <c r="B18" s="487" t="s">
        <v>822</v>
      </c>
      <c r="C18" s="488">
        <v>2473</v>
      </c>
      <c r="D18" s="488">
        <v>0</v>
      </c>
      <c r="E18" s="488">
        <v>4975</v>
      </c>
      <c r="F18" s="488">
        <v>0</v>
      </c>
      <c r="G18" s="488">
        <v>0</v>
      </c>
      <c r="H18" s="488">
        <v>0</v>
      </c>
      <c r="I18" s="488">
        <v>7448</v>
      </c>
    </row>
    <row r="19" spans="1:9" ht="12.75">
      <c r="A19" s="486" t="s">
        <v>823</v>
      </c>
      <c r="B19" s="487" t="s">
        <v>824</v>
      </c>
      <c r="C19" s="488">
        <v>2473</v>
      </c>
      <c r="D19" s="488">
        <v>27031</v>
      </c>
      <c r="E19" s="488">
        <v>18563</v>
      </c>
      <c r="F19" s="488">
        <v>0</v>
      </c>
      <c r="G19" s="488">
        <v>0</v>
      </c>
      <c r="H19" s="488">
        <v>0</v>
      </c>
      <c r="I19" s="488">
        <v>48067</v>
      </c>
    </row>
    <row r="20" spans="1:9" ht="12.75">
      <c r="A20" s="486" t="s">
        <v>825</v>
      </c>
      <c r="B20" s="487" t="s">
        <v>826</v>
      </c>
      <c r="C20" s="488">
        <v>0</v>
      </c>
      <c r="D20" s="488">
        <v>116369</v>
      </c>
      <c r="E20" s="488">
        <v>17155</v>
      </c>
      <c r="F20" s="488">
        <v>0</v>
      </c>
      <c r="G20" s="488">
        <v>3769</v>
      </c>
      <c r="H20" s="488">
        <v>0</v>
      </c>
      <c r="I20" s="488">
        <v>137293</v>
      </c>
    </row>
    <row r="21" spans="1:9" ht="22.5">
      <c r="A21" s="489" t="s">
        <v>827</v>
      </c>
      <c r="B21" s="490" t="s">
        <v>828</v>
      </c>
      <c r="C21" s="491">
        <v>2473</v>
      </c>
      <c r="D21" s="491">
        <v>0</v>
      </c>
      <c r="E21" s="491">
        <v>2354</v>
      </c>
      <c r="F21" s="491">
        <v>0</v>
      </c>
      <c r="G21" s="491">
        <v>0</v>
      </c>
      <c r="H21" s="491">
        <v>0</v>
      </c>
      <c r="I21" s="491">
        <v>4827</v>
      </c>
    </row>
    <row r="22" spans="1:9" ht="12.75">
      <c r="A22" s="492"/>
      <c r="B22" s="492"/>
      <c r="C22" s="492"/>
      <c r="D22" s="516"/>
      <c r="E22" s="492"/>
      <c r="F22" s="492"/>
      <c r="G22" s="492"/>
      <c r="H22" s="492"/>
      <c r="I22" s="492"/>
    </row>
    <row r="23" spans="1:9" ht="12.75">
      <c r="A23" s="492"/>
      <c r="B23" s="492"/>
      <c r="C23" s="492"/>
      <c r="D23" s="514" t="s">
        <v>850</v>
      </c>
      <c r="E23" s="514"/>
      <c r="F23" s="492"/>
      <c r="G23" s="492"/>
      <c r="H23" s="492"/>
      <c r="I23" s="492"/>
    </row>
    <row r="24" spans="1:9" ht="12.75">
      <c r="A24" s="513"/>
      <c r="B24" s="515" t="s">
        <v>4</v>
      </c>
      <c r="C24" s="515" t="s">
        <v>843</v>
      </c>
      <c r="D24" s="523" t="s">
        <v>849</v>
      </c>
      <c r="E24" s="515" t="s">
        <v>844</v>
      </c>
      <c r="F24" s="515" t="s">
        <v>845</v>
      </c>
      <c r="G24" s="515" t="s">
        <v>846</v>
      </c>
      <c r="H24" s="515" t="s">
        <v>847</v>
      </c>
      <c r="I24" s="515" t="s">
        <v>848</v>
      </c>
    </row>
    <row r="25" spans="1:9" ht="12.75">
      <c r="A25" s="513">
        <v>1</v>
      </c>
      <c r="B25" s="513" t="s">
        <v>851</v>
      </c>
      <c r="C25" s="519">
        <v>1</v>
      </c>
      <c r="D25" s="519">
        <v>2</v>
      </c>
      <c r="E25" s="519"/>
      <c r="F25" s="519">
        <v>2473</v>
      </c>
      <c r="G25" s="519"/>
      <c r="H25" s="519"/>
      <c r="I25" s="519">
        <v>2473</v>
      </c>
    </row>
    <row r="26" spans="1:9" ht="12.75">
      <c r="A26" s="513">
        <v>2</v>
      </c>
      <c r="B26" s="513" t="s">
        <v>852</v>
      </c>
      <c r="C26" s="519">
        <v>2</v>
      </c>
      <c r="D26" s="519"/>
      <c r="E26" s="519"/>
      <c r="F26" s="519"/>
      <c r="G26" s="519"/>
      <c r="H26" s="519"/>
      <c r="I26" s="519"/>
    </row>
    <row r="27" spans="1:9" ht="12.75">
      <c r="A27" s="513">
        <v>3</v>
      </c>
      <c r="B27" s="513" t="s">
        <v>853</v>
      </c>
      <c r="C27" s="519">
        <v>3</v>
      </c>
      <c r="D27" s="519"/>
      <c r="E27" s="519"/>
      <c r="F27" s="519"/>
      <c r="G27" s="519"/>
      <c r="H27" s="519"/>
      <c r="I27" s="519"/>
    </row>
    <row r="28" spans="1:9" ht="12.75">
      <c r="A28" s="513">
        <v>4</v>
      </c>
      <c r="B28" s="513" t="s">
        <v>854</v>
      </c>
      <c r="C28" s="519">
        <v>4</v>
      </c>
      <c r="D28" s="519"/>
      <c r="E28" s="519"/>
      <c r="F28" s="519"/>
      <c r="G28" s="519"/>
      <c r="H28" s="519"/>
      <c r="I28" s="519"/>
    </row>
    <row r="29" spans="1:9" ht="12.75">
      <c r="A29" s="513">
        <v>5</v>
      </c>
      <c r="B29" s="513" t="s">
        <v>855</v>
      </c>
      <c r="C29" s="519">
        <v>5</v>
      </c>
      <c r="D29" s="519"/>
      <c r="E29" s="519"/>
      <c r="F29" s="519"/>
      <c r="G29" s="519"/>
      <c r="H29" s="519"/>
      <c r="I29" s="519"/>
    </row>
    <row r="30" spans="1:9" ht="12.75">
      <c r="A30" s="513">
        <v>6</v>
      </c>
      <c r="B30" s="513" t="s">
        <v>856</v>
      </c>
      <c r="C30" s="519">
        <v>6</v>
      </c>
      <c r="D30" s="519"/>
      <c r="E30" s="519"/>
      <c r="F30" s="519"/>
      <c r="G30" s="519"/>
      <c r="H30" s="519"/>
      <c r="I30" s="519"/>
    </row>
    <row r="31" spans="1:9" ht="12.75">
      <c r="A31" s="520" t="s">
        <v>6</v>
      </c>
      <c r="B31" s="518" t="s">
        <v>857</v>
      </c>
      <c r="C31" s="520">
        <v>7</v>
      </c>
      <c r="D31" s="520">
        <v>2</v>
      </c>
      <c r="E31" s="520"/>
      <c r="F31" s="520">
        <v>2473</v>
      </c>
      <c r="G31" s="520"/>
      <c r="H31" s="520"/>
      <c r="I31" s="520">
        <v>2473</v>
      </c>
    </row>
    <row r="32" spans="1:9" ht="12.75">
      <c r="A32" s="513">
        <v>1</v>
      </c>
      <c r="B32" s="513" t="s">
        <v>859</v>
      </c>
      <c r="C32" s="519">
        <v>8</v>
      </c>
      <c r="D32" s="519">
        <v>86</v>
      </c>
      <c r="E32" s="519">
        <v>56385</v>
      </c>
      <c r="F32" s="519">
        <v>85641</v>
      </c>
      <c r="G32" s="519">
        <v>1374</v>
      </c>
      <c r="H32" s="519"/>
      <c r="I32" s="519">
        <v>143400</v>
      </c>
    </row>
    <row r="33" spans="1:9" ht="12.75">
      <c r="A33" s="513">
        <v>2</v>
      </c>
      <c r="B33" s="513" t="s">
        <v>863</v>
      </c>
      <c r="C33" s="519">
        <v>9</v>
      </c>
      <c r="D33" s="519">
        <v>11</v>
      </c>
      <c r="E33" s="519"/>
      <c r="F33" s="519">
        <v>3167</v>
      </c>
      <c r="G33" s="519"/>
      <c r="H33" s="519"/>
      <c r="I33" s="519"/>
    </row>
    <row r="34" spans="1:9" ht="12.75">
      <c r="A34" s="513">
        <v>3</v>
      </c>
      <c r="B34" s="513" t="s">
        <v>860</v>
      </c>
      <c r="C34" s="519">
        <v>10</v>
      </c>
      <c r="D34" s="519"/>
      <c r="E34" s="519"/>
      <c r="F34" s="519"/>
      <c r="G34" s="519"/>
      <c r="H34" s="519"/>
      <c r="I34" s="519"/>
    </row>
    <row r="35" spans="1:9" ht="12.75">
      <c r="A35" s="513">
        <v>4</v>
      </c>
      <c r="B35" s="513" t="s">
        <v>806</v>
      </c>
      <c r="C35" s="519">
        <v>11</v>
      </c>
      <c r="D35" s="519"/>
      <c r="E35" s="519"/>
      <c r="F35" s="519"/>
      <c r="G35" s="519"/>
      <c r="H35" s="519"/>
      <c r="I35" s="519"/>
    </row>
    <row r="36" spans="1:9" ht="12.75">
      <c r="A36" s="513">
        <v>5</v>
      </c>
      <c r="B36" s="513" t="s">
        <v>861</v>
      </c>
      <c r="C36" s="519">
        <v>12</v>
      </c>
      <c r="D36" s="519">
        <v>10</v>
      </c>
      <c r="E36" s="519"/>
      <c r="F36" s="519">
        <v>32552</v>
      </c>
      <c r="G36" s="519"/>
      <c r="H36" s="519"/>
      <c r="I36" s="519">
        <v>32552</v>
      </c>
    </row>
    <row r="37" spans="1:9" ht="12.75">
      <c r="A37" s="513">
        <v>6</v>
      </c>
      <c r="B37" s="513" t="s">
        <v>862</v>
      </c>
      <c r="C37" s="519">
        <v>13</v>
      </c>
      <c r="D37" s="519"/>
      <c r="E37" s="519"/>
      <c r="F37" s="519"/>
      <c r="G37" s="519"/>
      <c r="H37" s="519"/>
      <c r="I37" s="519"/>
    </row>
    <row r="38" spans="1:9" ht="12.75">
      <c r="A38" s="513">
        <v>7</v>
      </c>
      <c r="B38" s="513" t="s">
        <v>864</v>
      </c>
      <c r="C38" s="519">
        <v>14</v>
      </c>
      <c r="D38" s="519"/>
      <c r="E38" s="519"/>
      <c r="F38" s="519"/>
      <c r="G38" s="519"/>
      <c r="H38" s="519"/>
      <c r="I38" s="519"/>
    </row>
    <row r="39" spans="1:9" ht="12.75">
      <c r="A39" s="513">
        <v>8</v>
      </c>
      <c r="B39" s="513" t="s">
        <v>865</v>
      </c>
      <c r="C39" s="519">
        <v>15</v>
      </c>
      <c r="D39" s="519"/>
      <c r="E39" s="519"/>
      <c r="F39" s="519"/>
      <c r="G39" s="519"/>
      <c r="H39" s="519"/>
      <c r="I39" s="519"/>
    </row>
    <row r="40" spans="1:9" ht="12.75">
      <c r="A40" s="522" t="s">
        <v>23</v>
      </c>
      <c r="B40" s="517" t="s">
        <v>858</v>
      </c>
      <c r="C40" s="520">
        <v>16</v>
      </c>
      <c r="D40" s="520">
        <v>107</v>
      </c>
      <c r="E40" s="520">
        <v>56385</v>
      </c>
      <c r="F40" s="520">
        <v>121360</v>
      </c>
      <c r="G40" s="520">
        <v>1374</v>
      </c>
      <c r="H40" s="521"/>
      <c r="I40" s="520">
        <v>179119</v>
      </c>
    </row>
    <row r="41" spans="1:9" ht="12.75">
      <c r="A41" s="513">
        <v>1</v>
      </c>
      <c r="B41" s="513" t="s">
        <v>866</v>
      </c>
      <c r="C41" s="513">
        <v>17</v>
      </c>
      <c r="D41" s="351"/>
      <c r="E41" s="351"/>
      <c r="F41" s="351"/>
      <c r="G41" s="351"/>
      <c r="H41" s="351"/>
      <c r="I41" s="351"/>
    </row>
    <row r="42" spans="1:9" ht="12.75">
      <c r="A42" s="513">
        <v>2</v>
      </c>
      <c r="B42" s="513" t="s">
        <v>867</v>
      </c>
      <c r="C42" s="513">
        <v>18</v>
      </c>
      <c r="D42" s="351"/>
      <c r="E42" s="351"/>
      <c r="F42" s="351"/>
      <c r="G42" s="351"/>
      <c r="H42" s="351"/>
      <c r="I42" s="351"/>
    </row>
    <row r="43" spans="1:9" ht="12.75">
      <c r="A43" s="513">
        <v>3</v>
      </c>
      <c r="B43" s="513" t="s">
        <v>868</v>
      </c>
      <c r="C43" s="513">
        <v>19</v>
      </c>
      <c r="D43" s="351"/>
      <c r="E43" s="351"/>
      <c r="F43" s="351"/>
      <c r="G43" s="351"/>
      <c r="H43" s="351"/>
      <c r="I43" s="351"/>
    </row>
    <row r="44" spans="1:9" ht="12.75">
      <c r="A44" s="513">
        <v>4</v>
      </c>
      <c r="B44" s="513" t="s">
        <v>869</v>
      </c>
      <c r="C44" s="513">
        <v>20</v>
      </c>
      <c r="D44" s="351"/>
      <c r="E44" s="351"/>
      <c r="F44" s="351"/>
      <c r="G44" s="351"/>
      <c r="H44" s="351"/>
      <c r="I44" s="351"/>
    </row>
    <row r="45" spans="1:9" ht="12.75">
      <c r="A45" s="513">
        <v>5</v>
      </c>
      <c r="B45" s="513" t="s">
        <v>870</v>
      </c>
      <c r="C45" s="513">
        <v>21</v>
      </c>
      <c r="D45" s="351"/>
      <c r="E45" s="351"/>
      <c r="F45" s="351"/>
      <c r="G45" s="351"/>
      <c r="H45" s="351"/>
      <c r="I45" s="351"/>
    </row>
    <row r="46" spans="1:9" ht="12.75">
      <c r="A46" s="513">
        <v>6</v>
      </c>
      <c r="B46" s="513" t="s">
        <v>871</v>
      </c>
      <c r="C46" s="513">
        <v>22</v>
      </c>
      <c r="D46" s="351"/>
      <c r="E46" s="351"/>
      <c r="F46" s="351"/>
      <c r="G46" s="351"/>
      <c r="H46" s="351"/>
      <c r="I46" s="351"/>
    </row>
    <row r="47" spans="1:9" ht="12.75">
      <c r="A47" s="520" t="s">
        <v>54</v>
      </c>
      <c r="B47" s="518" t="s">
        <v>872</v>
      </c>
      <c r="C47" s="518">
        <v>23</v>
      </c>
      <c r="D47" s="517"/>
      <c r="E47" s="517"/>
      <c r="F47" s="517"/>
      <c r="G47" s="517"/>
      <c r="H47" s="517"/>
      <c r="I47" s="517"/>
    </row>
    <row r="48" spans="1:9" ht="12.75">
      <c r="A48" s="513">
        <v>1</v>
      </c>
      <c r="B48" s="513" t="s">
        <v>874</v>
      </c>
      <c r="C48" s="513">
        <v>24</v>
      </c>
      <c r="D48" s="351"/>
      <c r="E48" s="351"/>
      <c r="F48" s="351"/>
      <c r="G48" s="351"/>
      <c r="H48" s="351"/>
      <c r="I48" s="351"/>
    </row>
    <row r="49" spans="1:9" ht="12.75">
      <c r="A49" s="513">
        <v>2</v>
      </c>
      <c r="B49" s="513" t="s">
        <v>875</v>
      </c>
      <c r="C49" s="513">
        <v>25</v>
      </c>
      <c r="D49" s="351"/>
      <c r="E49" s="351"/>
      <c r="F49" s="351"/>
      <c r="G49" s="351"/>
      <c r="H49" s="351"/>
      <c r="I49" s="351"/>
    </row>
    <row r="50" spans="1:9" ht="12.75">
      <c r="A50" s="513">
        <v>3</v>
      </c>
      <c r="B50" s="513" t="s">
        <v>878</v>
      </c>
      <c r="C50" s="513">
        <v>26</v>
      </c>
      <c r="D50" s="351"/>
      <c r="E50" s="351"/>
      <c r="F50" s="351"/>
      <c r="G50" s="351"/>
      <c r="H50" s="351"/>
      <c r="I50" s="351"/>
    </row>
    <row r="51" spans="1:9" ht="12.75">
      <c r="A51" s="513">
        <v>4</v>
      </c>
      <c r="B51" s="513" t="s">
        <v>876</v>
      </c>
      <c r="C51" s="513">
        <v>27</v>
      </c>
      <c r="D51" s="351"/>
      <c r="E51" s="351"/>
      <c r="F51" s="351"/>
      <c r="G51" s="351"/>
      <c r="H51" s="351"/>
      <c r="I51" s="351"/>
    </row>
    <row r="52" spans="1:9" ht="12.75">
      <c r="A52" s="513">
        <v>5</v>
      </c>
      <c r="B52" s="513" t="s">
        <v>877</v>
      </c>
      <c r="C52" s="513">
        <v>28</v>
      </c>
      <c r="D52" s="351"/>
      <c r="E52" s="351"/>
      <c r="F52" s="351"/>
      <c r="G52" s="351"/>
      <c r="H52" s="351"/>
      <c r="I52" s="351"/>
    </row>
    <row r="53" spans="1:9" ht="12.75">
      <c r="A53" s="518" t="s">
        <v>94</v>
      </c>
      <c r="B53" s="518" t="s">
        <v>879</v>
      </c>
      <c r="C53" s="518">
        <v>29</v>
      </c>
      <c r="D53" s="517"/>
      <c r="E53" s="517"/>
      <c r="F53" s="517"/>
      <c r="G53" s="517"/>
      <c r="H53" s="517"/>
      <c r="I53" s="517"/>
    </row>
    <row r="54" spans="1:9" ht="12.75">
      <c r="A54" s="518" t="s">
        <v>873</v>
      </c>
      <c r="B54" s="518" t="s">
        <v>880</v>
      </c>
      <c r="C54" s="518">
        <v>30</v>
      </c>
      <c r="D54" s="517">
        <v>109</v>
      </c>
      <c r="E54" s="517">
        <v>56385</v>
      </c>
      <c r="F54" s="517">
        <v>123833</v>
      </c>
      <c r="G54" s="517">
        <v>1374</v>
      </c>
      <c r="H54" s="517"/>
      <c r="I54" s="517">
        <v>181592</v>
      </c>
    </row>
    <row r="55" ht="12.75">
      <c r="D55" s="565"/>
    </row>
  </sheetData>
  <sheetProtection/>
  <mergeCells count="1">
    <mergeCell ref="A3:I3"/>
  </mergeCells>
  <printOptions/>
  <pageMargins left="0.7" right="0.7" top="0.75" bottom="0.75" header="0.3" footer="0.3"/>
  <pageSetup horizontalDpi="300" verticalDpi="300" orientation="landscape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U87"/>
  <sheetViews>
    <sheetView view="pageLayout" workbookViewId="0" topLeftCell="B1">
      <selection activeCell="F60" sqref="F60"/>
    </sheetView>
  </sheetViews>
  <sheetFormatPr defaultColWidth="7.875" defaultRowHeight="12.75"/>
  <cols>
    <col min="1" max="2" width="5.00390625" style="50" customWidth="1"/>
    <col min="3" max="3" width="43.00390625" style="51" customWidth="1"/>
    <col min="4" max="4" width="16.75390625" style="52" customWidth="1"/>
    <col min="5" max="5" width="16.875" style="52" customWidth="1"/>
    <col min="6" max="6" width="15.375" style="52" customWidth="1"/>
    <col min="7" max="7" width="12.875" style="53" customWidth="1"/>
    <col min="8" max="8" width="8.375" style="53" customWidth="1"/>
    <col min="9" max="9" width="8.375" style="53" bestFit="1" customWidth="1"/>
    <col min="10" max="248" width="7.875" style="53" customWidth="1"/>
  </cols>
  <sheetData>
    <row r="2" spans="3:6" ht="15.75">
      <c r="C2" s="54"/>
      <c r="F2" s="55" t="s">
        <v>40</v>
      </c>
    </row>
    <row r="3" spans="3:6" ht="12" customHeight="1">
      <c r="C3" s="54"/>
      <c r="F3" s="7" t="s">
        <v>41</v>
      </c>
    </row>
    <row r="4" spans="1:6" ht="22.5" customHeight="1">
      <c r="A4" s="568" t="s">
        <v>457</v>
      </c>
      <c r="B4" s="568"/>
      <c r="C4" s="568"/>
      <c r="D4" s="568"/>
      <c r="E4" s="568"/>
      <c r="F4" s="568"/>
    </row>
    <row r="5" ht="21.75" customHeight="1">
      <c r="C5" s="56"/>
    </row>
    <row r="6" spans="3:6" ht="12.75" customHeight="1">
      <c r="C6" s="57"/>
      <c r="F6" s="7" t="s">
        <v>2</v>
      </c>
    </row>
    <row r="7" spans="1:255" s="59" customFormat="1" ht="47.25" customHeight="1">
      <c r="A7" s="10" t="s">
        <v>3</v>
      </c>
      <c r="B7" s="10" t="s">
        <v>312</v>
      </c>
      <c r="C7" s="58" t="s">
        <v>4</v>
      </c>
      <c r="D7" s="12" t="s">
        <v>214</v>
      </c>
      <c r="E7" s="13" t="s">
        <v>422</v>
      </c>
      <c r="F7" s="435" t="s">
        <v>458</v>
      </c>
      <c r="IO7" s="60"/>
      <c r="IP7" s="60"/>
      <c r="IQ7" s="60"/>
      <c r="IR7" s="60"/>
      <c r="IS7" s="60"/>
      <c r="IT7" s="60"/>
      <c r="IU7" s="60"/>
    </row>
    <row r="8" spans="1:6" ht="17.25" customHeight="1">
      <c r="A8" s="45" t="s">
        <v>6</v>
      </c>
      <c r="B8" s="324"/>
      <c r="C8" s="61" t="s">
        <v>9</v>
      </c>
      <c r="D8" s="20"/>
      <c r="E8" s="43"/>
      <c r="F8" s="434"/>
    </row>
    <row r="9" spans="1:6" ht="17.25" customHeight="1">
      <c r="A9" s="40" t="s">
        <v>8</v>
      </c>
      <c r="B9" s="400"/>
      <c r="C9" s="62" t="s">
        <v>42</v>
      </c>
      <c r="D9" s="20"/>
      <c r="E9" s="43"/>
      <c r="F9" s="20"/>
    </row>
    <row r="10" spans="1:6" ht="17.25" customHeight="1">
      <c r="A10" s="40"/>
      <c r="B10" s="290" t="s">
        <v>325</v>
      </c>
      <c r="C10" s="63" t="s">
        <v>43</v>
      </c>
      <c r="D10" s="20">
        <v>6611</v>
      </c>
      <c r="E10" s="43">
        <v>6623</v>
      </c>
      <c r="F10" s="20">
        <v>6623</v>
      </c>
    </row>
    <row r="11" spans="1:9" ht="17.25" customHeight="1">
      <c r="A11" s="40"/>
      <c r="B11" s="290" t="s">
        <v>326</v>
      </c>
      <c r="C11" s="63" t="s">
        <v>44</v>
      </c>
      <c r="D11" s="20"/>
      <c r="E11" s="43"/>
      <c r="F11" s="20"/>
      <c r="I11" s="64"/>
    </row>
    <row r="12" spans="1:6" ht="17.25" customHeight="1">
      <c r="A12" s="40"/>
      <c r="B12" s="290" t="s">
        <v>327</v>
      </c>
      <c r="C12" s="63" t="s">
        <v>45</v>
      </c>
      <c r="D12" s="20">
        <v>3309</v>
      </c>
      <c r="E12" s="20">
        <v>3225</v>
      </c>
      <c r="F12" s="20">
        <v>3225</v>
      </c>
    </row>
    <row r="13" spans="1:6" ht="17.25" customHeight="1">
      <c r="A13" s="40"/>
      <c r="B13" s="290" t="s">
        <v>328</v>
      </c>
      <c r="C13" s="63" t="s">
        <v>46</v>
      </c>
      <c r="D13" s="20">
        <v>1200</v>
      </c>
      <c r="E13" s="43">
        <v>1200</v>
      </c>
      <c r="F13" s="20">
        <v>1200</v>
      </c>
    </row>
    <row r="14" spans="1:6" ht="17.25" customHeight="1">
      <c r="A14" s="40"/>
      <c r="B14" s="290" t="s">
        <v>329</v>
      </c>
      <c r="C14" s="63" t="s">
        <v>47</v>
      </c>
      <c r="D14" s="20">
        <v>0</v>
      </c>
      <c r="E14" s="43">
        <v>735</v>
      </c>
      <c r="F14" s="20">
        <v>735</v>
      </c>
    </row>
    <row r="15" spans="1:6" ht="17.25" customHeight="1">
      <c r="A15" s="65"/>
      <c r="B15" s="399" t="s">
        <v>330</v>
      </c>
      <c r="C15" s="63" t="s">
        <v>48</v>
      </c>
      <c r="D15" s="20"/>
      <c r="E15" s="43"/>
      <c r="F15" s="20"/>
    </row>
    <row r="16" spans="1:255" s="67" customFormat="1" ht="24.75" customHeight="1">
      <c r="A16" s="66"/>
      <c r="B16" s="436" t="s">
        <v>293</v>
      </c>
      <c r="C16" s="437" t="s">
        <v>397</v>
      </c>
      <c r="D16" s="388">
        <f>SUM(D10:D15)</f>
        <v>11120</v>
      </c>
      <c r="E16" s="388">
        <f>SUM(E10:E15)</f>
        <v>11783</v>
      </c>
      <c r="F16" s="388">
        <f>SUM(F10:F15)</f>
        <v>11783</v>
      </c>
      <c r="IO16" s="68"/>
      <c r="IP16" s="68"/>
      <c r="IQ16" s="68"/>
      <c r="IR16" s="68"/>
      <c r="IS16" s="68"/>
      <c r="IT16" s="68"/>
      <c r="IU16" s="68"/>
    </row>
    <row r="17" spans="1:255" s="69" customFormat="1" ht="17.25" customHeight="1">
      <c r="A17" s="45" t="s">
        <v>23</v>
      </c>
      <c r="B17" s="24"/>
      <c r="C17" s="61" t="s">
        <v>50</v>
      </c>
      <c r="D17" s="28"/>
      <c r="E17" s="48"/>
      <c r="F17" s="28"/>
      <c r="IO17" s="32"/>
      <c r="IP17" s="32"/>
      <c r="IQ17" s="32"/>
      <c r="IR17" s="32"/>
      <c r="IS17" s="32"/>
      <c r="IT17" s="32"/>
      <c r="IU17" s="32"/>
    </row>
    <row r="18" spans="1:6" ht="17.25" customHeight="1">
      <c r="A18" s="40" t="s">
        <v>8</v>
      </c>
      <c r="B18" s="24" t="s">
        <v>291</v>
      </c>
      <c r="C18" s="63" t="s">
        <v>51</v>
      </c>
      <c r="D18" s="70">
        <v>3951</v>
      </c>
      <c r="E18" s="70">
        <v>3951</v>
      </c>
      <c r="F18" s="70">
        <v>3951</v>
      </c>
    </row>
    <row r="19" spans="1:6" ht="17.25" customHeight="1">
      <c r="A19" s="40" t="s">
        <v>10</v>
      </c>
      <c r="B19" s="24"/>
      <c r="C19" s="63" t="s">
        <v>52</v>
      </c>
      <c r="D19" s="70"/>
      <c r="E19" s="70"/>
      <c r="F19" s="70"/>
    </row>
    <row r="20" spans="1:255" s="69" customFormat="1" ht="17.25" customHeight="1">
      <c r="A20" s="45"/>
      <c r="B20" s="324" t="s">
        <v>291</v>
      </c>
      <c r="C20" s="256" t="s">
        <v>53</v>
      </c>
      <c r="D20" s="283">
        <v>3951</v>
      </c>
      <c r="E20" s="283">
        <v>3951</v>
      </c>
      <c r="F20" s="284">
        <v>3951</v>
      </c>
      <c r="IO20" s="32"/>
      <c r="IP20" s="32"/>
      <c r="IQ20" s="32"/>
      <c r="IR20" s="32"/>
      <c r="IS20" s="32"/>
      <c r="IT20" s="32"/>
      <c r="IU20" s="32"/>
    </row>
    <row r="21" spans="1:6" ht="17.25" customHeight="1">
      <c r="A21" s="45" t="s">
        <v>54</v>
      </c>
      <c r="B21" s="324"/>
      <c r="C21" s="61" t="s">
        <v>13</v>
      </c>
      <c r="D21" s="20"/>
      <c r="E21" s="43"/>
      <c r="F21" s="20"/>
    </row>
    <row r="22" spans="1:6" ht="17.25" customHeight="1">
      <c r="A22" s="40" t="s">
        <v>8</v>
      </c>
      <c r="B22" s="24"/>
      <c r="C22" s="63" t="s">
        <v>55</v>
      </c>
      <c r="D22" s="20"/>
      <c r="E22" s="43"/>
      <c r="F22" s="20"/>
    </row>
    <row r="23" spans="1:6" ht="17.25" customHeight="1">
      <c r="A23" s="40" t="s">
        <v>10</v>
      </c>
      <c r="B23" s="24"/>
      <c r="C23" s="63" t="s">
        <v>56</v>
      </c>
      <c r="D23" s="71"/>
      <c r="E23" s="43"/>
      <c r="F23" s="43"/>
    </row>
    <row r="24" spans="1:6" ht="17.25" customHeight="1">
      <c r="A24" s="40" t="s">
        <v>12</v>
      </c>
      <c r="B24" s="24"/>
      <c r="C24" s="63" t="s">
        <v>57</v>
      </c>
      <c r="D24" s="71"/>
      <c r="E24" s="43"/>
      <c r="F24" s="43"/>
    </row>
    <row r="25" spans="1:6" ht="17.25" customHeight="1">
      <c r="A25" s="40" t="s">
        <v>14</v>
      </c>
      <c r="B25" s="414" t="s">
        <v>347</v>
      </c>
      <c r="C25" s="63" t="s">
        <v>58</v>
      </c>
      <c r="D25" s="415"/>
      <c r="E25" s="415"/>
      <c r="F25" s="415"/>
    </row>
    <row r="26" spans="1:6" ht="17.25" customHeight="1">
      <c r="A26" s="40"/>
      <c r="B26" s="24" t="s">
        <v>347</v>
      </c>
      <c r="C26" s="63" t="s">
        <v>59</v>
      </c>
      <c r="D26" s="20">
        <v>1777</v>
      </c>
      <c r="E26" s="43">
        <v>1815</v>
      </c>
      <c r="F26" s="43">
        <v>1789</v>
      </c>
    </row>
    <row r="27" spans="1:6" ht="17.25" customHeight="1">
      <c r="A27" s="40"/>
      <c r="B27" s="24" t="s">
        <v>350</v>
      </c>
      <c r="C27" s="63" t="s">
        <v>398</v>
      </c>
      <c r="D27" s="20"/>
      <c r="E27" s="43"/>
      <c r="F27" s="43"/>
    </row>
    <row r="28" spans="1:6" ht="17.25" customHeight="1">
      <c r="A28" s="40" t="s">
        <v>16</v>
      </c>
      <c r="B28" s="24" t="s">
        <v>427</v>
      </c>
      <c r="C28" s="72" t="s">
        <v>60</v>
      </c>
      <c r="D28" s="20"/>
      <c r="E28" s="20"/>
      <c r="F28" s="20"/>
    </row>
    <row r="29" spans="1:6" ht="17.25" customHeight="1">
      <c r="A29" s="40"/>
      <c r="B29" s="24"/>
      <c r="C29" s="72" t="s">
        <v>61</v>
      </c>
      <c r="D29" s="20"/>
      <c r="E29" s="43"/>
      <c r="F29" s="43"/>
    </row>
    <row r="30" spans="1:6" ht="17.25" customHeight="1">
      <c r="A30" s="40"/>
      <c r="B30" s="24" t="s">
        <v>351</v>
      </c>
      <c r="C30" s="72" t="s">
        <v>62</v>
      </c>
      <c r="D30" s="20">
        <v>485</v>
      </c>
      <c r="E30" s="43">
        <v>561</v>
      </c>
      <c r="F30" s="43">
        <v>561</v>
      </c>
    </row>
    <row r="31" spans="1:6" ht="17.25" customHeight="1">
      <c r="A31" s="40" t="s">
        <v>18</v>
      </c>
      <c r="B31" s="24"/>
      <c r="C31" s="72" t="s">
        <v>189</v>
      </c>
      <c r="D31" s="20"/>
      <c r="E31" s="43"/>
      <c r="F31" s="43"/>
    </row>
    <row r="32" spans="1:6" ht="17.25" customHeight="1">
      <c r="A32" s="79" t="s">
        <v>20</v>
      </c>
      <c r="B32" s="24" t="s">
        <v>353</v>
      </c>
      <c r="C32" s="72" t="s">
        <v>204</v>
      </c>
      <c r="D32" s="20">
        <v>474</v>
      </c>
      <c r="E32" s="43">
        <v>728</v>
      </c>
      <c r="F32" s="43">
        <v>674</v>
      </c>
    </row>
    <row r="33" spans="1:6" ht="17.25" customHeight="1">
      <c r="A33" s="242"/>
      <c r="B33" s="413" t="s">
        <v>353</v>
      </c>
      <c r="C33" s="72" t="s">
        <v>203</v>
      </c>
      <c r="D33" s="20"/>
      <c r="E33" s="43"/>
      <c r="F33" s="43">
        <v>54</v>
      </c>
    </row>
    <row r="34" spans="1:6" ht="17.25" customHeight="1">
      <c r="A34" s="40" t="s">
        <v>36</v>
      </c>
      <c r="B34" s="24" t="s">
        <v>359</v>
      </c>
      <c r="C34" s="72" t="s">
        <v>63</v>
      </c>
      <c r="D34" s="20">
        <v>140</v>
      </c>
      <c r="E34" s="43">
        <v>140</v>
      </c>
      <c r="F34" s="43">
        <v>11</v>
      </c>
    </row>
    <row r="35" spans="1:255" s="67" customFormat="1" ht="17.25" customHeight="1">
      <c r="A35" s="255"/>
      <c r="B35" s="398" t="s">
        <v>293</v>
      </c>
      <c r="C35" s="257" t="s">
        <v>64</v>
      </c>
      <c r="D35" s="251">
        <f>SUM(D26:D34)</f>
        <v>2876</v>
      </c>
      <c r="E35" s="251">
        <f>SUM(E26:E34)</f>
        <v>3244</v>
      </c>
      <c r="F35" s="251">
        <f>SUM(F26:F34)</f>
        <v>3089</v>
      </c>
      <c r="IO35" s="68"/>
      <c r="IP35" s="68"/>
      <c r="IQ35" s="68"/>
      <c r="IR35" s="68"/>
      <c r="IS35" s="68"/>
      <c r="IT35" s="68"/>
      <c r="IU35" s="68"/>
    </row>
    <row r="36" spans="1:255" s="67" customFormat="1" ht="17.25" customHeight="1">
      <c r="A36" s="73" t="s">
        <v>65</v>
      </c>
      <c r="B36" s="400"/>
      <c r="C36" s="74" t="s">
        <v>15</v>
      </c>
      <c r="D36" s="28"/>
      <c r="E36" s="48"/>
      <c r="F36" s="48"/>
      <c r="G36" s="75"/>
      <c r="IO36" s="68"/>
      <c r="IP36" s="68"/>
      <c r="IQ36" s="68"/>
      <c r="IR36" s="68"/>
      <c r="IS36" s="68"/>
      <c r="IT36" s="68"/>
      <c r="IU36" s="68"/>
    </row>
    <row r="37" spans="1:7" ht="17.25" customHeight="1">
      <c r="A37" s="40" t="s">
        <v>8</v>
      </c>
      <c r="B37" s="290"/>
      <c r="C37" s="72" t="s">
        <v>66</v>
      </c>
      <c r="D37" s="20"/>
      <c r="E37" s="43"/>
      <c r="F37" s="43"/>
      <c r="G37" s="76"/>
    </row>
    <row r="38" spans="1:255" ht="17.25" customHeight="1">
      <c r="A38" s="40" t="s">
        <v>67</v>
      </c>
      <c r="B38" s="290" t="s">
        <v>361</v>
      </c>
      <c r="C38" s="63" t="s">
        <v>68</v>
      </c>
      <c r="D38" s="20">
        <v>200</v>
      </c>
      <c r="E38" s="20">
        <v>200</v>
      </c>
      <c r="F38" s="20">
        <v>199</v>
      </c>
      <c r="G38" s="77"/>
      <c r="H38" s="76"/>
      <c r="IO38" s="27"/>
      <c r="IP38" s="27"/>
      <c r="IQ38" s="27"/>
      <c r="IR38" s="27"/>
      <c r="IS38" s="27"/>
      <c r="IT38" s="27"/>
      <c r="IU38" s="27"/>
    </row>
    <row r="39" spans="1:255" ht="17.25" customHeight="1">
      <c r="A39" s="40" t="s">
        <v>12</v>
      </c>
      <c r="B39" s="290" t="s">
        <v>371</v>
      </c>
      <c r="C39" s="63" t="s">
        <v>69</v>
      </c>
      <c r="D39" s="20"/>
      <c r="E39" s="43"/>
      <c r="F39" s="20">
        <v>74</v>
      </c>
      <c r="IO39" s="27"/>
      <c r="IP39" s="27"/>
      <c r="IQ39" s="27"/>
      <c r="IR39" s="27"/>
      <c r="IS39" s="27"/>
      <c r="IT39" s="27"/>
      <c r="IU39" s="27"/>
    </row>
    <row r="40" spans="1:6" s="53" customFormat="1" ht="18" customHeight="1">
      <c r="A40" s="40" t="s">
        <v>14</v>
      </c>
      <c r="B40" s="290" t="s">
        <v>364</v>
      </c>
      <c r="C40" s="63" t="s">
        <v>70</v>
      </c>
      <c r="D40" s="20"/>
      <c r="E40" s="43"/>
      <c r="F40" s="20">
        <v>126</v>
      </c>
    </row>
    <row r="41" spans="1:7" s="53" customFormat="1" ht="19.5" customHeight="1">
      <c r="A41" s="40" t="s">
        <v>18</v>
      </c>
      <c r="B41" s="290" t="s">
        <v>367</v>
      </c>
      <c r="C41" s="78" t="s">
        <v>71</v>
      </c>
      <c r="D41" s="20"/>
      <c r="E41" s="43"/>
      <c r="F41" s="20">
        <v>50</v>
      </c>
      <c r="G41" s="417"/>
    </row>
    <row r="42" spans="1:255" ht="17.25" customHeight="1">
      <c r="A42" s="40" t="s">
        <v>20</v>
      </c>
      <c r="B42" s="24" t="s">
        <v>423</v>
      </c>
      <c r="C42" s="63" t="s">
        <v>424</v>
      </c>
      <c r="D42" s="20"/>
      <c r="E42" s="43"/>
      <c r="F42" s="20">
        <v>29</v>
      </c>
      <c r="IO42" s="27"/>
      <c r="IP42" s="27"/>
      <c r="IQ42" s="27"/>
      <c r="IR42" s="27"/>
      <c r="IS42" s="27"/>
      <c r="IT42" s="27"/>
      <c r="IU42" s="27"/>
    </row>
    <row r="43" spans="1:255" s="67" customFormat="1" ht="16.5" customHeight="1">
      <c r="A43" s="255"/>
      <c r="B43" s="398"/>
      <c r="C43" s="256" t="s">
        <v>72</v>
      </c>
      <c r="D43" s="251">
        <v>200</v>
      </c>
      <c r="E43" s="251">
        <v>200</v>
      </c>
      <c r="F43" s="251">
        <f>SUM(F38:F42)</f>
        <v>478</v>
      </c>
      <c r="IO43" s="68"/>
      <c r="IP43" s="68"/>
      <c r="IQ43" s="68"/>
      <c r="IR43" s="68"/>
      <c r="IS43" s="68"/>
      <c r="IT43" s="68"/>
      <c r="IU43" s="68"/>
    </row>
    <row r="44" spans="1:255" s="67" customFormat="1" ht="17.25" customHeight="1">
      <c r="A44" s="73" t="s">
        <v>73</v>
      </c>
      <c r="B44" s="397"/>
      <c r="C44" s="61" t="s">
        <v>17</v>
      </c>
      <c r="D44" s="28"/>
      <c r="E44" s="48"/>
      <c r="F44" s="28"/>
      <c r="IO44" s="68"/>
      <c r="IP44" s="68"/>
      <c r="IQ44" s="68"/>
      <c r="IR44" s="68"/>
      <c r="IS44" s="68"/>
      <c r="IT44" s="68"/>
      <c r="IU44" s="68"/>
    </row>
    <row r="45" spans="1:255" s="67" customFormat="1" ht="17.25" customHeight="1">
      <c r="A45" s="73" t="s">
        <v>74</v>
      </c>
      <c r="B45" s="397"/>
      <c r="C45" s="61" t="s">
        <v>75</v>
      </c>
      <c r="D45" s="28"/>
      <c r="E45" s="48"/>
      <c r="F45" s="28"/>
      <c r="IO45" s="68"/>
      <c r="IP45" s="68"/>
      <c r="IQ45" s="68"/>
      <c r="IR45" s="68"/>
      <c r="IS45" s="68"/>
      <c r="IT45" s="68"/>
      <c r="IU45" s="68"/>
    </row>
    <row r="46" spans="1:253" s="53" customFormat="1" ht="17.25" customHeight="1">
      <c r="A46" s="40" t="s">
        <v>8</v>
      </c>
      <c r="B46" s="24" t="s">
        <v>290</v>
      </c>
      <c r="C46" s="63" t="s">
        <v>426</v>
      </c>
      <c r="D46" s="20"/>
      <c r="E46" s="43"/>
      <c r="F46" s="20">
        <v>128</v>
      </c>
      <c r="IO46" s="27"/>
      <c r="IP46" s="27"/>
      <c r="IQ46" s="27"/>
      <c r="IR46" s="27"/>
      <c r="IS46" s="27"/>
    </row>
    <row r="47" spans="1:253" s="53" customFormat="1" ht="17.25" customHeight="1">
      <c r="A47" s="79" t="s">
        <v>67</v>
      </c>
      <c r="B47" s="35" t="s">
        <v>290</v>
      </c>
      <c r="C47" s="80" t="s">
        <v>425</v>
      </c>
      <c r="D47" s="37">
        <v>8157</v>
      </c>
      <c r="E47" s="81">
        <v>8367</v>
      </c>
      <c r="F47" s="37">
        <v>8027</v>
      </c>
      <c r="IO47" s="27"/>
      <c r="IP47" s="27"/>
      <c r="IQ47" s="27"/>
      <c r="IR47" s="27"/>
      <c r="IS47" s="27"/>
    </row>
    <row r="48" spans="1:255" s="67" customFormat="1" ht="18" customHeight="1">
      <c r="A48" s="249"/>
      <c r="B48" s="249" t="s">
        <v>336</v>
      </c>
      <c r="C48" s="250" t="s">
        <v>76</v>
      </c>
      <c r="D48" s="251">
        <v>8157</v>
      </c>
      <c r="E48" s="251">
        <f>SUM(E46:E47)</f>
        <v>8367</v>
      </c>
      <c r="F48" s="251">
        <f>SUM(F46:F47)</f>
        <v>8155</v>
      </c>
      <c r="IO48" s="68"/>
      <c r="IP48" s="68"/>
      <c r="IQ48" s="68"/>
      <c r="IR48" s="68"/>
      <c r="IS48" s="68"/>
      <c r="IT48" s="68"/>
      <c r="IU48" s="68"/>
    </row>
    <row r="49" spans="1:255" s="67" customFormat="1" ht="16.5" customHeight="1">
      <c r="A49" s="45" t="s">
        <v>77</v>
      </c>
      <c r="B49" s="45"/>
      <c r="C49" s="22" t="s">
        <v>78</v>
      </c>
      <c r="D49" s="46"/>
      <c r="E49" s="46"/>
      <c r="F49" s="28"/>
      <c r="IO49" s="68"/>
      <c r="IP49" s="68"/>
      <c r="IQ49" s="68"/>
      <c r="IR49" s="68"/>
      <c r="IS49" s="68"/>
      <c r="IT49" s="68"/>
      <c r="IU49" s="68"/>
    </row>
    <row r="50" spans="1:6" ht="16.5" customHeight="1">
      <c r="A50" s="40" t="s">
        <v>8</v>
      </c>
      <c r="B50" s="40"/>
      <c r="C50" s="82" t="s">
        <v>79</v>
      </c>
      <c r="D50" s="83"/>
      <c r="E50" s="83"/>
      <c r="F50" s="20"/>
    </row>
    <row r="51" spans="1:6" ht="16.5">
      <c r="A51" s="40" t="s">
        <v>67</v>
      </c>
      <c r="B51" s="40" t="s">
        <v>293</v>
      </c>
      <c r="C51" s="84" t="s">
        <v>429</v>
      </c>
      <c r="D51" s="83">
        <v>1368</v>
      </c>
      <c r="E51" s="83">
        <v>1911</v>
      </c>
      <c r="F51" s="20">
        <v>1911</v>
      </c>
    </row>
    <row r="52" spans="1:6" ht="16.5">
      <c r="A52" s="40"/>
      <c r="B52" s="40"/>
      <c r="C52" s="85" t="s">
        <v>80</v>
      </c>
      <c r="D52" s="46"/>
      <c r="E52" s="46"/>
      <c r="F52" s="46"/>
    </row>
    <row r="53" spans="1:255" s="67" customFormat="1" ht="16.5" customHeight="1">
      <c r="A53" s="66" t="s">
        <v>81</v>
      </c>
      <c r="B53" s="66"/>
      <c r="C53" s="22" t="s">
        <v>82</v>
      </c>
      <c r="D53" s="48"/>
      <c r="E53" s="48"/>
      <c r="F53" s="48"/>
      <c r="IO53" s="68"/>
      <c r="IP53" s="68"/>
      <c r="IQ53" s="68"/>
      <c r="IR53" s="68"/>
      <c r="IS53" s="68"/>
      <c r="IT53" s="68"/>
      <c r="IU53" s="68"/>
    </row>
    <row r="54" spans="1:6" ht="16.5" customHeight="1">
      <c r="A54" s="40" t="s">
        <v>83</v>
      </c>
      <c r="B54" s="40"/>
      <c r="C54" s="86" t="s">
        <v>84</v>
      </c>
      <c r="D54" s="43"/>
      <c r="E54" s="43"/>
      <c r="F54" s="43"/>
    </row>
    <row r="55" spans="1:6" ht="16.5" customHeight="1">
      <c r="A55" s="87"/>
      <c r="B55" s="87"/>
      <c r="C55" s="86" t="s">
        <v>85</v>
      </c>
      <c r="D55" s="43"/>
      <c r="E55" s="43"/>
      <c r="F55" s="43"/>
    </row>
    <row r="56" spans="1:6" ht="16.5" customHeight="1">
      <c r="A56" s="87"/>
      <c r="B56" s="569" t="s">
        <v>459</v>
      </c>
      <c r="C56" s="570"/>
      <c r="D56" s="438">
        <v>27672</v>
      </c>
      <c r="E56" s="438">
        <v>29456</v>
      </c>
      <c r="F56" s="438">
        <v>29367</v>
      </c>
    </row>
    <row r="57" spans="1:6" ht="16.5" customHeight="1">
      <c r="A57" s="87"/>
      <c r="B57" s="87" t="s">
        <v>428</v>
      </c>
      <c r="C57" s="86" t="s">
        <v>205</v>
      </c>
      <c r="D57" s="43">
        <v>5556</v>
      </c>
      <c r="E57" s="43">
        <v>5723</v>
      </c>
      <c r="F57" s="43">
        <v>5723</v>
      </c>
    </row>
    <row r="58" spans="1:9" ht="16.5" customHeight="1">
      <c r="A58" s="87"/>
      <c r="B58" s="87"/>
      <c r="C58" s="86" t="s">
        <v>883</v>
      </c>
      <c r="D58" s="43"/>
      <c r="E58" s="43"/>
      <c r="F58" s="43">
        <v>444</v>
      </c>
      <c r="I58" s="53" t="s">
        <v>196</v>
      </c>
    </row>
    <row r="59" spans="1:255" s="67" customFormat="1" ht="16.5" customHeight="1">
      <c r="A59" s="252"/>
      <c r="B59" s="252" t="s">
        <v>375</v>
      </c>
      <c r="C59" s="253" t="s">
        <v>86</v>
      </c>
      <c r="D59" s="254">
        <f>SUM(D57:D58)</f>
        <v>5556</v>
      </c>
      <c r="E59" s="254">
        <v>5723</v>
      </c>
      <c r="F59" s="254">
        <v>6167</v>
      </c>
      <c r="IO59" s="68"/>
      <c r="IP59" s="68"/>
      <c r="IQ59" s="68"/>
      <c r="IR59" s="68"/>
      <c r="IS59" s="68"/>
      <c r="IT59" s="68"/>
      <c r="IU59" s="68"/>
    </row>
    <row r="60" spans="1:255" s="67" customFormat="1" ht="16.5" customHeight="1">
      <c r="A60" s="418"/>
      <c r="B60" s="419"/>
      <c r="C60" s="420" t="s">
        <v>87</v>
      </c>
      <c r="D60" s="421">
        <v>33228</v>
      </c>
      <c r="E60" s="421">
        <f>SUM(E59+E56)</f>
        <v>35179</v>
      </c>
      <c r="F60" s="421">
        <f>SUM(F59+F56)</f>
        <v>35534</v>
      </c>
      <c r="IO60" s="68"/>
      <c r="IP60" s="68"/>
      <c r="IQ60" s="68"/>
      <c r="IR60" s="68"/>
      <c r="IS60" s="68"/>
      <c r="IT60" s="68"/>
      <c r="IU60" s="68"/>
    </row>
    <row r="61" spans="1:6" ht="16.5">
      <c r="A61" s="88"/>
      <c r="B61" s="88"/>
      <c r="C61" s="54"/>
      <c r="D61" s="89"/>
      <c r="E61" s="416"/>
      <c r="F61" s="77"/>
    </row>
    <row r="62" spans="1:6" ht="16.5">
      <c r="A62" s="88"/>
      <c r="B62" s="88"/>
      <c r="C62" s="54"/>
      <c r="D62" s="89"/>
      <c r="E62" s="89"/>
      <c r="F62" s="77"/>
    </row>
    <row r="63" spans="1:6" ht="16.5">
      <c r="A63" s="88"/>
      <c r="B63" s="88"/>
      <c r="C63" s="54"/>
      <c r="D63" s="89"/>
      <c r="E63" s="89"/>
      <c r="F63" s="77"/>
    </row>
    <row r="64" spans="1:6" ht="16.5">
      <c r="A64" s="88"/>
      <c r="B64" s="88"/>
      <c r="C64" s="54"/>
      <c r="D64" s="89"/>
      <c r="E64" s="89"/>
      <c r="F64" s="77"/>
    </row>
    <row r="65" ht="16.5">
      <c r="F65" s="90"/>
    </row>
    <row r="66" ht="16.5">
      <c r="F66" s="90"/>
    </row>
    <row r="67" ht="16.5">
      <c r="F67" s="90"/>
    </row>
    <row r="68" ht="16.5">
      <c r="F68" s="90"/>
    </row>
    <row r="69" ht="16.5">
      <c r="F69" s="90"/>
    </row>
    <row r="70" ht="16.5">
      <c r="F70" s="90"/>
    </row>
    <row r="71" ht="16.5">
      <c r="F71" s="90"/>
    </row>
    <row r="72" ht="16.5">
      <c r="F72" s="90"/>
    </row>
    <row r="73" ht="16.5">
      <c r="F73" s="90"/>
    </row>
    <row r="74" ht="16.5">
      <c r="F74" s="90"/>
    </row>
    <row r="75" ht="16.5">
      <c r="F75" s="90"/>
    </row>
    <row r="76" ht="16.5">
      <c r="F76" s="90"/>
    </row>
    <row r="77" ht="16.5">
      <c r="F77" s="90"/>
    </row>
    <row r="78" ht="16.5">
      <c r="F78" s="90"/>
    </row>
    <row r="79" ht="16.5">
      <c r="F79" s="90"/>
    </row>
    <row r="80" ht="16.5">
      <c r="F80" s="90"/>
    </row>
    <row r="81" ht="16.5">
      <c r="F81" s="90"/>
    </row>
    <row r="82" ht="16.5">
      <c r="F82" s="90"/>
    </row>
    <row r="83" ht="16.5">
      <c r="F83" s="90"/>
    </row>
    <row r="84" ht="16.5">
      <c r="F84" s="90"/>
    </row>
    <row r="85" ht="16.5">
      <c r="F85" s="90"/>
    </row>
    <row r="86" ht="16.5">
      <c r="F86" s="90"/>
    </row>
    <row r="87" ht="16.5">
      <c r="F87" s="90"/>
    </row>
  </sheetData>
  <sheetProtection selectLockedCells="1" selectUnlockedCells="1"/>
  <mergeCells count="2">
    <mergeCell ref="A4:F4"/>
    <mergeCell ref="B56:C56"/>
  </mergeCells>
  <printOptions/>
  <pageMargins left="0.3597222222222222" right="0.43333333333333335" top="0.7298611111111111" bottom="0.7402777777777778" header="0.5118055555555555" footer="0.5118055555555555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U50"/>
  <sheetViews>
    <sheetView view="pageBreakPreview" zoomScaleSheetLayoutView="100" zoomScalePageLayoutView="0" workbookViewId="0" topLeftCell="A1">
      <selection activeCell="D4" sqref="D4"/>
    </sheetView>
  </sheetViews>
  <sheetFormatPr defaultColWidth="7.875" defaultRowHeight="12.75"/>
  <cols>
    <col min="1" max="1" width="7.875" style="0" customWidth="1"/>
    <col min="2" max="2" width="5.00390625" style="52" customWidth="1"/>
    <col min="3" max="3" width="7.75390625" style="52" customWidth="1"/>
    <col min="4" max="4" width="45.00390625" style="91" customWidth="1"/>
    <col min="5" max="5" width="13.00390625" style="92" customWidth="1"/>
    <col min="6" max="6" width="12.75390625" style="92" customWidth="1"/>
    <col min="7" max="7" width="12.625" style="53" customWidth="1"/>
    <col min="8" max="8" width="7.875" style="53" customWidth="1"/>
    <col min="9" max="9" width="8.125" style="53" bestFit="1" customWidth="1"/>
    <col min="10" max="249" width="7.875" style="53" customWidth="1"/>
  </cols>
  <sheetData>
    <row r="1" ht="16.5">
      <c r="F1" s="93"/>
    </row>
    <row r="2" spans="2:7" ht="15.75">
      <c r="B2" s="89"/>
      <c r="C2" s="89"/>
      <c r="D2" s="94"/>
      <c r="E2" s="95"/>
      <c r="F2" s="93"/>
      <c r="G2" s="93" t="s">
        <v>1</v>
      </c>
    </row>
    <row r="3" spans="2:7" ht="30.75" customHeight="1">
      <c r="B3" s="571" t="s">
        <v>895</v>
      </c>
      <c r="C3" s="571"/>
      <c r="D3" s="571"/>
      <c r="E3" s="571"/>
      <c r="F3" s="571"/>
      <c r="G3" s="571"/>
    </row>
    <row r="4" spans="2:7" ht="15" customHeight="1">
      <c r="B4" s="89"/>
      <c r="C4" s="89"/>
      <c r="D4" s="94"/>
      <c r="E4" s="96"/>
      <c r="F4" s="96"/>
      <c r="G4" s="96" t="s">
        <v>2</v>
      </c>
    </row>
    <row r="5" spans="2:7" ht="48.75" customHeight="1">
      <c r="B5" s="97" t="s">
        <v>3</v>
      </c>
      <c r="C5" s="97" t="s">
        <v>215</v>
      </c>
      <c r="D5" s="98" t="s">
        <v>4</v>
      </c>
      <c r="E5" s="12" t="s">
        <v>214</v>
      </c>
      <c r="F5" s="13" t="s">
        <v>422</v>
      </c>
      <c r="G5" s="435" t="s">
        <v>458</v>
      </c>
    </row>
    <row r="6" spans="2:7" s="103" customFormat="1" ht="20.25" customHeight="1">
      <c r="B6" s="99" t="s">
        <v>6</v>
      </c>
      <c r="C6" s="99"/>
      <c r="D6" s="100" t="s">
        <v>28</v>
      </c>
      <c r="E6" s="101"/>
      <c r="F6" s="102"/>
      <c r="G6" s="552"/>
    </row>
    <row r="7" spans="2:7" s="108" customFormat="1" ht="20.25" customHeight="1">
      <c r="B7" s="104" t="s">
        <v>8</v>
      </c>
      <c r="C7" s="99" t="s">
        <v>217</v>
      </c>
      <c r="D7" s="105" t="s">
        <v>216</v>
      </c>
      <c r="E7" s="106">
        <v>8797</v>
      </c>
      <c r="F7" s="107">
        <v>8617</v>
      </c>
      <c r="G7" s="106">
        <v>7583</v>
      </c>
    </row>
    <row r="8" spans="2:7" s="108" customFormat="1" ht="20.25" customHeight="1">
      <c r="B8" s="104" t="s">
        <v>10</v>
      </c>
      <c r="C8" s="99" t="s">
        <v>218</v>
      </c>
      <c r="D8" s="105" t="s">
        <v>220</v>
      </c>
      <c r="E8" s="106">
        <v>250</v>
      </c>
      <c r="F8" s="107">
        <v>267</v>
      </c>
      <c r="G8" s="106">
        <v>217</v>
      </c>
    </row>
    <row r="9" spans="2:7" s="108" customFormat="1" ht="20.25" customHeight="1">
      <c r="B9" s="572" t="s">
        <v>219</v>
      </c>
      <c r="C9" s="573"/>
      <c r="D9" s="299" t="s">
        <v>221</v>
      </c>
      <c r="E9" s="300">
        <v>9047</v>
      </c>
      <c r="F9" s="301">
        <f>SUM(F7:F8)</f>
        <v>8884</v>
      </c>
      <c r="G9" s="300">
        <f>SUM(G7:G8)</f>
        <v>7800</v>
      </c>
    </row>
    <row r="10" spans="2:7" s="108" customFormat="1" ht="20.25" customHeight="1">
      <c r="B10" s="236" t="s">
        <v>12</v>
      </c>
      <c r="C10" s="298" t="s">
        <v>222</v>
      </c>
      <c r="D10" s="296" t="s">
        <v>223</v>
      </c>
      <c r="E10" s="295">
        <v>1961</v>
      </c>
      <c r="F10" s="107">
        <v>1961</v>
      </c>
      <c r="G10" s="295">
        <v>1861</v>
      </c>
    </row>
    <row r="11" spans="2:7" s="109" customFormat="1" ht="20.25" customHeight="1">
      <c r="B11" s="297" t="s">
        <v>14</v>
      </c>
      <c r="C11" s="307" t="s">
        <v>224</v>
      </c>
      <c r="D11" s="105" t="s">
        <v>88</v>
      </c>
      <c r="E11" s="106">
        <v>197</v>
      </c>
      <c r="F11" s="107">
        <v>497</v>
      </c>
      <c r="G11" s="106">
        <v>435</v>
      </c>
    </row>
    <row r="12" spans="2:7" s="109" customFormat="1" ht="20.25" customHeight="1">
      <c r="B12" s="574" t="s">
        <v>225</v>
      </c>
      <c r="C12" s="575"/>
      <c r="D12" s="292" t="s">
        <v>226</v>
      </c>
      <c r="E12" s="293">
        <v>2158</v>
      </c>
      <c r="F12" s="294">
        <v>2458</v>
      </c>
      <c r="G12" s="293">
        <f>SUM(G10:G11)</f>
        <v>2296</v>
      </c>
    </row>
    <row r="13" spans="2:7" s="103" customFormat="1" ht="20.25" customHeight="1">
      <c r="B13" s="574" t="s">
        <v>227</v>
      </c>
      <c r="C13" s="576"/>
      <c r="D13" s="302" t="s">
        <v>228</v>
      </c>
      <c r="E13" s="303">
        <v>11205</v>
      </c>
      <c r="F13" s="303">
        <f>SUM(F12+F9)</f>
        <v>11342</v>
      </c>
      <c r="G13" s="303">
        <f>SUM(G12+G9)</f>
        <v>10096</v>
      </c>
    </row>
    <row r="14" spans="2:7" s="103" customFormat="1" ht="28.5" customHeight="1">
      <c r="B14" s="304" t="s">
        <v>23</v>
      </c>
      <c r="C14" s="304" t="s">
        <v>229</v>
      </c>
      <c r="D14" s="305" t="s">
        <v>29</v>
      </c>
      <c r="E14" s="303">
        <v>1955</v>
      </c>
      <c r="F14" s="306">
        <v>1955</v>
      </c>
      <c r="G14" s="303">
        <v>1873</v>
      </c>
    </row>
    <row r="15" spans="2:7" s="103" customFormat="1" ht="20.25" customHeight="1">
      <c r="B15" s="99" t="s">
        <v>54</v>
      </c>
      <c r="C15" s="99"/>
      <c r="D15" s="100" t="s">
        <v>30</v>
      </c>
      <c r="E15" s="101"/>
      <c r="F15" s="102"/>
      <c r="G15" s="101"/>
    </row>
    <row r="16" spans="2:7" s="109" customFormat="1" ht="20.25" customHeight="1">
      <c r="B16" s="104" t="s">
        <v>83</v>
      </c>
      <c r="C16" s="99" t="s">
        <v>230</v>
      </c>
      <c r="D16" s="105" t="s">
        <v>89</v>
      </c>
      <c r="E16" s="106">
        <v>700</v>
      </c>
      <c r="F16" s="107">
        <v>1230</v>
      </c>
      <c r="G16" s="106">
        <v>1157</v>
      </c>
    </row>
    <row r="17" spans="2:9" s="109" customFormat="1" ht="20.25" customHeight="1">
      <c r="B17" s="104" t="s">
        <v>67</v>
      </c>
      <c r="C17" s="308" t="s">
        <v>231</v>
      </c>
      <c r="D17" s="110" t="s">
        <v>90</v>
      </c>
      <c r="E17" s="111">
        <v>343</v>
      </c>
      <c r="F17" s="112">
        <v>358</v>
      </c>
      <c r="G17" s="111">
        <v>312</v>
      </c>
      <c r="I17" s="210"/>
    </row>
    <row r="18" spans="2:7" s="109" customFormat="1" ht="20.25" customHeight="1">
      <c r="B18" s="113" t="s">
        <v>12</v>
      </c>
      <c r="C18" s="113" t="s">
        <v>271</v>
      </c>
      <c r="D18" s="105" t="s">
        <v>91</v>
      </c>
      <c r="E18" s="106">
        <v>3775</v>
      </c>
      <c r="F18" s="107">
        <v>3768</v>
      </c>
      <c r="G18" s="106">
        <v>3235</v>
      </c>
    </row>
    <row r="19" spans="2:7" s="109" customFormat="1" ht="20.25" customHeight="1">
      <c r="B19" s="113" t="s">
        <v>14</v>
      </c>
      <c r="C19" s="113" t="s">
        <v>276</v>
      </c>
      <c r="D19" s="105" t="s">
        <v>178</v>
      </c>
      <c r="E19" s="106">
        <v>50</v>
      </c>
      <c r="F19" s="107">
        <v>10</v>
      </c>
      <c r="G19" s="106">
        <v>1</v>
      </c>
    </row>
    <row r="20" spans="2:9" s="109" customFormat="1" ht="20.25" customHeight="1">
      <c r="B20" s="113" t="s">
        <v>92</v>
      </c>
      <c r="C20" s="113" t="s">
        <v>279</v>
      </c>
      <c r="D20" s="105" t="s">
        <v>200</v>
      </c>
      <c r="E20" s="106">
        <v>72</v>
      </c>
      <c r="F20" s="107">
        <v>72</v>
      </c>
      <c r="G20" s="106">
        <v>72</v>
      </c>
      <c r="I20" s="210"/>
    </row>
    <row r="21" spans="2:9" s="109" customFormat="1" ht="20.25" customHeight="1">
      <c r="B21" s="113" t="s">
        <v>18</v>
      </c>
      <c r="C21" s="113" t="s">
        <v>281</v>
      </c>
      <c r="D21" s="105" t="s">
        <v>391</v>
      </c>
      <c r="E21" s="106"/>
      <c r="F21" s="107"/>
      <c r="G21" s="106"/>
      <c r="I21" s="210"/>
    </row>
    <row r="22" spans="2:7" s="109" customFormat="1" ht="20.25" customHeight="1">
      <c r="B22" s="113" t="s">
        <v>20</v>
      </c>
      <c r="C22" s="113" t="s">
        <v>284</v>
      </c>
      <c r="D22" s="105" t="s">
        <v>389</v>
      </c>
      <c r="E22" s="106">
        <v>60</v>
      </c>
      <c r="F22" s="107">
        <v>160</v>
      </c>
      <c r="G22" s="106">
        <v>138</v>
      </c>
    </row>
    <row r="23" spans="2:7" s="109" customFormat="1" ht="20.25" customHeight="1">
      <c r="B23" s="113" t="s">
        <v>36</v>
      </c>
      <c r="C23" s="113" t="s">
        <v>277</v>
      </c>
      <c r="D23" s="105" t="s">
        <v>390</v>
      </c>
      <c r="E23" s="106">
        <v>1030</v>
      </c>
      <c r="F23" s="107">
        <v>1230</v>
      </c>
      <c r="G23" s="106">
        <v>962</v>
      </c>
    </row>
    <row r="24" spans="2:7" s="103" customFormat="1" ht="20.25" customHeight="1">
      <c r="B24" s="274"/>
      <c r="C24" s="274" t="s">
        <v>392</v>
      </c>
      <c r="D24" s="275" t="s">
        <v>93</v>
      </c>
      <c r="E24" s="276">
        <v>6030</v>
      </c>
      <c r="F24" s="276">
        <f>SUM(F16:F23)</f>
        <v>6828</v>
      </c>
      <c r="G24" s="276">
        <f>SUM(G16:G23)</f>
        <v>5877</v>
      </c>
    </row>
    <row r="25" spans="2:7" s="115" customFormat="1" ht="20.25" customHeight="1">
      <c r="B25" s="274" t="s">
        <v>94</v>
      </c>
      <c r="C25" s="274" t="s">
        <v>393</v>
      </c>
      <c r="D25" s="275" t="s">
        <v>31</v>
      </c>
      <c r="E25" s="276">
        <v>3309</v>
      </c>
      <c r="F25" s="282">
        <v>4123</v>
      </c>
      <c r="G25" s="276">
        <v>4015</v>
      </c>
    </row>
    <row r="26" spans="2:7" s="117" customFormat="1" ht="20.25" customHeight="1">
      <c r="B26" s="114" t="s">
        <v>73</v>
      </c>
      <c r="C26" s="114"/>
      <c r="D26" s="116" t="s">
        <v>32</v>
      </c>
      <c r="E26" s="106"/>
      <c r="F26" s="107"/>
      <c r="G26" s="106"/>
    </row>
    <row r="27" spans="2:7" s="108" customFormat="1" ht="20.25" customHeight="1">
      <c r="B27" s="118" t="s">
        <v>83</v>
      </c>
      <c r="C27" s="118"/>
      <c r="D27" s="119" t="s">
        <v>95</v>
      </c>
      <c r="E27" s="120"/>
      <c r="F27" s="121"/>
      <c r="G27" s="120"/>
    </row>
    <row r="28" spans="2:7" s="108" customFormat="1" ht="20.25" customHeight="1">
      <c r="B28" s="118" t="s">
        <v>10</v>
      </c>
      <c r="C28" s="118"/>
      <c r="D28" s="122" t="s">
        <v>96</v>
      </c>
      <c r="E28" s="120"/>
      <c r="F28" s="121"/>
      <c r="G28" s="120"/>
    </row>
    <row r="29" spans="2:7" s="109" customFormat="1" ht="20.25" customHeight="1">
      <c r="B29" s="113" t="s">
        <v>12</v>
      </c>
      <c r="C29" s="113" t="s">
        <v>297</v>
      </c>
      <c r="D29" s="105" t="s">
        <v>97</v>
      </c>
      <c r="E29" s="106">
        <v>372</v>
      </c>
      <c r="F29" s="107">
        <v>372</v>
      </c>
      <c r="G29" s="106">
        <v>243</v>
      </c>
    </row>
    <row r="30" spans="2:7" ht="20.25" customHeight="1">
      <c r="B30" s="123" t="s">
        <v>14</v>
      </c>
      <c r="C30" s="123"/>
      <c r="D30" s="122" t="s">
        <v>98</v>
      </c>
      <c r="E30" s="124"/>
      <c r="F30" s="124"/>
      <c r="G30" s="124"/>
    </row>
    <row r="31" spans="2:7" ht="18" customHeight="1">
      <c r="B31" s="278" t="s">
        <v>92</v>
      </c>
      <c r="C31" s="278" t="s">
        <v>294</v>
      </c>
      <c r="D31" s="279" t="s">
        <v>99</v>
      </c>
      <c r="E31" s="280">
        <v>114</v>
      </c>
      <c r="F31" s="281">
        <v>114</v>
      </c>
      <c r="G31" s="280">
        <v>101</v>
      </c>
    </row>
    <row r="32" spans="2:7" s="115" customFormat="1" ht="20.25" customHeight="1">
      <c r="B32" s="114"/>
      <c r="C32" s="114" t="s">
        <v>239</v>
      </c>
      <c r="D32" s="275" t="s">
        <v>100</v>
      </c>
      <c r="E32" s="276">
        <v>486</v>
      </c>
      <c r="F32" s="276">
        <v>486</v>
      </c>
      <c r="G32" s="276">
        <v>344</v>
      </c>
    </row>
    <row r="33" spans="2:7" s="103" customFormat="1" ht="20.25" customHeight="1">
      <c r="B33" s="114" t="s">
        <v>74</v>
      </c>
      <c r="C33" s="114" t="s">
        <v>317</v>
      </c>
      <c r="D33" s="100" t="s">
        <v>34</v>
      </c>
      <c r="E33" s="106">
        <v>869</v>
      </c>
      <c r="F33" s="107">
        <v>869</v>
      </c>
      <c r="G33" s="106">
        <v>484</v>
      </c>
    </row>
    <row r="34" spans="2:7" s="103" customFormat="1" ht="20.25" customHeight="1">
      <c r="B34" s="114" t="s">
        <v>74</v>
      </c>
      <c r="C34" s="114" t="s">
        <v>324</v>
      </c>
      <c r="D34" s="100" t="s">
        <v>35</v>
      </c>
      <c r="E34" s="106">
        <v>7906</v>
      </c>
      <c r="F34" s="107">
        <v>7176</v>
      </c>
      <c r="G34" s="106">
        <v>4224</v>
      </c>
    </row>
    <row r="35" spans="2:7" s="103" customFormat="1" ht="24.75" customHeight="1">
      <c r="B35" s="114" t="s">
        <v>81</v>
      </c>
      <c r="C35" s="114" t="s">
        <v>300</v>
      </c>
      <c r="D35" s="100" t="s">
        <v>438</v>
      </c>
      <c r="E35" s="106">
        <v>1368</v>
      </c>
      <c r="F35" s="107">
        <v>1911</v>
      </c>
      <c r="G35" s="106">
        <v>1911</v>
      </c>
    </row>
    <row r="36" spans="2:7" s="103" customFormat="1" ht="20.25" customHeight="1">
      <c r="B36" s="114"/>
      <c r="C36" s="113" t="s">
        <v>396</v>
      </c>
      <c r="D36" s="100" t="s">
        <v>394</v>
      </c>
      <c r="E36" s="106"/>
      <c r="F36" s="107"/>
      <c r="G36" s="106"/>
    </row>
    <row r="37" spans="2:7" ht="20.25" customHeight="1">
      <c r="B37" s="123" t="s">
        <v>83</v>
      </c>
      <c r="C37" s="123" t="s">
        <v>300</v>
      </c>
      <c r="D37" s="125" t="s">
        <v>101</v>
      </c>
      <c r="E37" s="107"/>
      <c r="F37" s="107"/>
      <c r="G37" s="107"/>
    </row>
    <row r="38" spans="2:7" ht="20.25" customHeight="1">
      <c r="B38" s="126" t="s">
        <v>10</v>
      </c>
      <c r="C38" s="126" t="s">
        <v>300</v>
      </c>
      <c r="D38" s="110" t="s">
        <v>201</v>
      </c>
      <c r="E38" s="127"/>
      <c r="F38" s="127"/>
      <c r="G38" s="127"/>
    </row>
    <row r="39" spans="2:255" ht="20.25" customHeight="1">
      <c r="B39" s="128" t="s">
        <v>102</v>
      </c>
      <c r="C39" s="128" t="s">
        <v>300</v>
      </c>
      <c r="D39" s="125" t="s">
        <v>103</v>
      </c>
      <c r="E39" s="129"/>
      <c r="F39" s="130"/>
      <c r="G39" s="129"/>
      <c r="H39" s="131"/>
      <c r="K39" s="76"/>
      <c r="IP39" s="27"/>
      <c r="IQ39" s="27"/>
      <c r="IR39" s="27"/>
      <c r="IS39" s="27"/>
      <c r="IT39" s="27"/>
      <c r="IU39" s="27"/>
    </row>
    <row r="40" spans="2:7" s="69" customFormat="1" ht="20.25" customHeight="1">
      <c r="B40" s="128" t="s">
        <v>14</v>
      </c>
      <c r="C40" s="128" t="s">
        <v>300</v>
      </c>
      <c r="D40" s="105" t="s">
        <v>104</v>
      </c>
      <c r="E40" s="83"/>
      <c r="F40" s="43"/>
      <c r="G40" s="132"/>
    </row>
    <row r="41" spans="2:255" s="69" customFormat="1" ht="19.5" customHeight="1">
      <c r="B41" s="128" t="s">
        <v>16</v>
      </c>
      <c r="C41" s="73" t="s">
        <v>300</v>
      </c>
      <c r="D41" s="286" t="s">
        <v>395</v>
      </c>
      <c r="E41" s="264">
        <v>100</v>
      </c>
      <c r="F41" s="285">
        <v>100</v>
      </c>
      <c r="G41" s="277"/>
      <c r="IP41" s="32"/>
      <c r="IQ41" s="32"/>
      <c r="IR41" s="32"/>
      <c r="IS41" s="32"/>
      <c r="IT41" s="32"/>
      <c r="IU41" s="32"/>
    </row>
    <row r="42" spans="2:255" s="69" customFormat="1" ht="19.5" customHeight="1">
      <c r="B42" s="128"/>
      <c r="C42" s="73"/>
      <c r="D42" s="286" t="s">
        <v>105</v>
      </c>
      <c r="E42" s="264">
        <v>33228</v>
      </c>
      <c r="F42" s="535">
        <v>34790</v>
      </c>
      <c r="G42" s="277">
        <v>28824</v>
      </c>
      <c r="IP42" s="32"/>
      <c r="IQ42" s="32"/>
      <c r="IR42" s="32"/>
      <c r="IS42" s="32"/>
      <c r="IT42" s="32"/>
      <c r="IU42" s="32"/>
    </row>
    <row r="43" spans="2:255" s="69" customFormat="1" ht="19.5" customHeight="1">
      <c r="B43" s="128" t="s">
        <v>18</v>
      </c>
      <c r="C43" s="73" t="s">
        <v>439</v>
      </c>
      <c r="D43" s="286" t="s">
        <v>440</v>
      </c>
      <c r="E43" s="264"/>
      <c r="F43" s="285">
        <v>389</v>
      </c>
      <c r="G43" s="277">
        <v>389</v>
      </c>
      <c r="IP43" s="32"/>
      <c r="IQ43" s="32"/>
      <c r="IR43" s="32"/>
      <c r="IS43" s="32"/>
      <c r="IT43" s="32"/>
      <c r="IU43" s="32"/>
    </row>
    <row r="44" spans="2:255" s="69" customFormat="1" ht="19.5" customHeight="1">
      <c r="B44" s="133"/>
      <c r="C44" s="133"/>
      <c r="D44" s="253" t="s">
        <v>105</v>
      </c>
      <c r="E44" s="254">
        <v>33228</v>
      </c>
      <c r="F44" s="254">
        <f>SUM(F42:F43)</f>
        <v>35179</v>
      </c>
      <c r="G44" s="254">
        <f>SUM(G42:G43)</f>
        <v>29213</v>
      </c>
      <c r="I44" s="243"/>
      <c r="IP44" s="32"/>
      <c r="IQ44" s="32"/>
      <c r="IR44" s="32"/>
      <c r="IS44" s="32"/>
      <c r="IT44" s="32"/>
      <c r="IU44" s="32"/>
    </row>
    <row r="45" spans="2:7" ht="15.75">
      <c r="B45" s="167"/>
      <c r="C45" s="290"/>
      <c r="D45" s="172" t="s">
        <v>126</v>
      </c>
      <c r="E45" s="173">
        <v>30738</v>
      </c>
      <c r="F45" s="173">
        <v>35179</v>
      </c>
      <c r="G45" s="173">
        <v>29213</v>
      </c>
    </row>
    <row r="46" spans="2:7" ht="15.75">
      <c r="B46" s="174"/>
      <c r="C46" s="291"/>
      <c r="D46" s="175" t="s">
        <v>127</v>
      </c>
      <c r="E46" s="176">
        <v>2490</v>
      </c>
      <c r="F46" s="176"/>
      <c r="G46" s="176"/>
    </row>
    <row r="47" spans="2:7" ht="16.5">
      <c r="B47" s="177"/>
      <c r="C47" s="177"/>
      <c r="D47" s="178" t="s">
        <v>128</v>
      </c>
      <c r="E47" s="179">
        <v>9</v>
      </c>
      <c r="F47" s="179">
        <v>9</v>
      </c>
      <c r="G47" s="179">
        <v>9</v>
      </c>
    </row>
    <row r="48" spans="2:7" ht="16.5">
      <c r="B48" s="180"/>
      <c r="C48" s="180"/>
      <c r="D48" s="180" t="s">
        <v>129</v>
      </c>
      <c r="E48" s="181">
        <v>9</v>
      </c>
      <c r="F48" s="181">
        <v>9</v>
      </c>
      <c r="G48" s="181">
        <v>9</v>
      </c>
    </row>
    <row r="49" spans="2:7" ht="16.5">
      <c r="B49" s="44"/>
      <c r="C49" s="44"/>
      <c r="D49" s="44" t="s">
        <v>127</v>
      </c>
      <c r="E49" s="83"/>
      <c r="F49" s="83"/>
      <c r="G49" s="83"/>
    </row>
    <row r="50" spans="2:7" ht="16.5">
      <c r="B50" s="182"/>
      <c r="C50" s="182"/>
      <c r="D50" s="182" t="s">
        <v>130</v>
      </c>
      <c r="E50" s="132">
        <v>8</v>
      </c>
      <c r="F50" s="132">
        <v>8</v>
      </c>
      <c r="G50" s="132">
        <v>8</v>
      </c>
    </row>
  </sheetData>
  <sheetProtection selectLockedCells="1" selectUnlockedCells="1"/>
  <mergeCells count="4">
    <mergeCell ref="B3:G3"/>
    <mergeCell ref="B9:C9"/>
    <mergeCell ref="B12:C12"/>
    <mergeCell ref="B13:C13"/>
  </mergeCells>
  <printOptions horizontalCentered="1"/>
  <pageMargins left="0.32013888888888886" right="0.3902777777777778" top="0.42986111111111114" bottom="0.4722222222222222" header="0.5118055555555555" footer="0.5118055555555555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SheetLayoutView="100" zoomScalePageLayoutView="0" workbookViewId="0" topLeftCell="B10">
      <selection activeCell="F31" sqref="F31"/>
    </sheetView>
  </sheetViews>
  <sheetFormatPr defaultColWidth="11.625" defaultRowHeight="12.75"/>
  <cols>
    <col min="1" max="1" width="6.25390625" style="0" customWidth="1"/>
    <col min="2" max="2" width="4.75390625" style="135" customWidth="1"/>
    <col min="3" max="3" width="31.00390625" style="136" customWidth="1"/>
    <col min="4" max="4" width="10.25390625" style="92" customWidth="1"/>
    <col min="5" max="5" width="10.75390625" style="403" customWidth="1"/>
    <col min="6" max="6" width="11.25390625" style="92" customWidth="1"/>
    <col min="7" max="7" width="3.625" style="135" customWidth="1"/>
    <col min="8" max="8" width="28.625" style="136" customWidth="1"/>
    <col min="9" max="9" width="10.625" style="92" customWidth="1"/>
    <col min="10" max="10" width="12.125" style="92" customWidth="1"/>
    <col min="11" max="11" width="11.75390625" style="3" customWidth="1"/>
  </cols>
  <sheetData>
    <row r="1" spans="2:11" ht="12" customHeight="1">
      <c r="B1" s="137"/>
      <c r="C1" s="137"/>
      <c r="D1" s="137"/>
      <c r="E1" s="402"/>
      <c r="F1" s="137"/>
      <c r="G1" s="137"/>
      <c r="H1" s="137"/>
      <c r="I1" s="137"/>
      <c r="J1" s="137"/>
      <c r="K1" s="3" t="s">
        <v>106</v>
      </c>
    </row>
    <row r="2" spans="2:11" ht="10.5" customHeight="1">
      <c r="B2" s="137"/>
      <c r="C2" s="137"/>
      <c r="D2" s="137"/>
      <c r="E2" s="402"/>
      <c r="F2" s="137"/>
      <c r="G2" s="137"/>
      <c r="H2" s="137"/>
      <c r="I2" s="137"/>
      <c r="J2" s="137"/>
      <c r="K2" s="3" t="s">
        <v>1</v>
      </c>
    </row>
    <row r="3" spans="2:11" s="138" customFormat="1" ht="21" customHeight="1">
      <c r="B3" s="577" t="s">
        <v>212</v>
      </c>
      <c r="C3" s="577"/>
      <c r="D3" s="577"/>
      <c r="E3" s="577"/>
      <c r="F3" s="577"/>
      <c r="G3" s="577"/>
      <c r="H3" s="577"/>
      <c r="I3" s="577"/>
      <c r="J3" s="577"/>
      <c r="K3" s="577"/>
    </row>
    <row r="4" spans="2:11" s="138" customFormat="1" ht="21.75" customHeight="1">
      <c r="B4" s="578" t="s">
        <v>896</v>
      </c>
      <c r="C4" s="578"/>
      <c r="D4" s="578"/>
      <c r="E4" s="578"/>
      <c r="F4" s="578"/>
      <c r="G4" s="578"/>
      <c r="H4" s="578"/>
      <c r="I4" s="578"/>
      <c r="J4" s="578"/>
      <c r="K4" s="578"/>
    </row>
    <row r="5" spans="9:11" ht="9.75" customHeight="1">
      <c r="I5" s="93"/>
      <c r="J5" s="93"/>
      <c r="K5" s="3" t="s">
        <v>2</v>
      </c>
    </row>
    <row r="6" spans="2:11" s="145" customFormat="1" ht="34.5" customHeight="1">
      <c r="B6" s="139" t="s">
        <v>3</v>
      </c>
      <c r="C6" s="140" t="s">
        <v>4</v>
      </c>
      <c r="D6" s="141" t="s">
        <v>214</v>
      </c>
      <c r="E6" s="404" t="s">
        <v>422</v>
      </c>
      <c r="F6" s="142" t="s">
        <v>458</v>
      </c>
      <c r="G6" s="143" t="s">
        <v>3</v>
      </c>
      <c r="H6" s="144" t="s">
        <v>4</v>
      </c>
      <c r="I6" s="141" t="s">
        <v>214</v>
      </c>
      <c r="J6" s="141" t="s">
        <v>422</v>
      </c>
      <c r="K6" s="142" t="s">
        <v>458</v>
      </c>
    </row>
    <row r="7" spans="2:11" ht="12.75">
      <c r="B7" s="146"/>
      <c r="C7" s="147" t="s">
        <v>107</v>
      </c>
      <c r="D7" s="148"/>
      <c r="E7" s="405"/>
      <c r="F7" s="148"/>
      <c r="G7" s="149"/>
      <c r="H7" s="150" t="s">
        <v>108</v>
      </c>
      <c r="I7" s="151"/>
      <c r="J7" s="151"/>
      <c r="K7" s="152"/>
    </row>
    <row r="8" spans="2:11" ht="12.75">
      <c r="B8" s="146" t="s">
        <v>8</v>
      </c>
      <c r="C8" s="153" t="s">
        <v>109</v>
      </c>
      <c r="D8" s="148"/>
      <c r="E8" s="405"/>
      <c r="F8" s="148"/>
      <c r="G8" s="149" t="s">
        <v>8</v>
      </c>
      <c r="H8" s="154" t="s">
        <v>213</v>
      </c>
      <c r="I8" s="155"/>
      <c r="J8" s="155"/>
      <c r="K8" s="155"/>
    </row>
    <row r="9" spans="2:11" ht="12.75">
      <c r="B9" s="146"/>
      <c r="C9" s="153" t="s">
        <v>110</v>
      </c>
      <c r="D9" s="148">
        <v>6611</v>
      </c>
      <c r="E9" s="405">
        <v>6623</v>
      </c>
      <c r="F9" s="148">
        <v>6623</v>
      </c>
      <c r="G9" s="149"/>
      <c r="H9" s="154" t="s">
        <v>111</v>
      </c>
      <c r="I9" s="152">
        <v>11205</v>
      </c>
      <c r="J9" s="148">
        <v>11342</v>
      </c>
      <c r="K9" s="152">
        <v>10096</v>
      </c>
    </row>
    <row r="10" spans="2:11" ht="12.75">
      <c r="B10" s="146"/>
      <c r="C10" s="153" t="s">
        <v>403</v>
      </c>
      <c r="D10" s="148">
        <v>3309</v>
      </c>
      <c r="E10" s="405">
        <v>3225</v>
      </c>
      <c r="F10" s="148">
        <v>3225</v>
      </c>
      <c r="G10" s="149"/>
      <c r="H10" s="154" t="s">
        <v>112</v>
      </c>
      <c r="I10" s="152">
        <v>1955</v>
      </c>
      <c r="J10" s="148">
        <v>1955</v>
      </c>
      <c r="K10" s="152">
        <v>1873</v>
      </c>
    </row>
    <row r="11" spans="2:11" ht="12.75">
      <c r="B11" s="146"/>
      <c r="C11" s="153" t="s">
        <v>404</v>
      </c>
      <c r="D11" s="148">
        <v>1200</v>
      </c>
      <c r="E11" s="405">
        <v>1200</v>
      </c>
      <c r="F11" s="148">
        <v>1200</v>
      </c>
      <c r="G11" s="149"/>
      <c r="H11" s="154" t="s">
        <v>113</v>
      </c>
      <c r="I11" s="152">
        <v>6030</v>
      </c>
      <c r="J11" s="148">
        <v>6828</v>
      </c>
      <c r="K11" s="152">
        <v>5877</v>
      </c>
    </row>
    <row r="12" spans="2:11" ht="12.75">
      <c r="B12" s="146"/>
      <c r="C12" s="401" t="s">
        <v>405</v>
      </c>
      <c r="D12" s="148"/>
      <c r="E12" s="405">
        <v>735</v>
      </c>
      <c r="F12" s="148">
        <v>735</v>
      </c>
      <c r="G12" s="149"/>
      <c r="H12" s="154"/>
      <c r="I12" s="152"/>
      <c r="J12" s="148"/>
      <c r="K12" s="152"/>
    </row>
    <row r="13" spans="2:11" ht="12.75">
      <c r="B13" s="146"/>
      <c r="C13" s="153" t="s">
        <v>444</v>
      </c>
      <c r="D13" s="148"/>
      <c r="E13" s="405"/>
      <c r="F13" s="148"/>
      <c r="G13" s="149" t="s">
        <v>10</v>
      </c>
      <c r="H13" s="154"/>
      <c r="I13" s="155"/>
      <c r="J13" s="155"/>
      <c r="K13" s="155"/>
    </row>
    <row r="14" spans="2:11" ht="12.75">
      <c r="B14" s="146"/>
      <c r="C14" s="427" t="s">
        <v>49</v>
      </c>
      <c r="D14" s="428">
        <v>11120</v>
      </c>
      <c r="E14" s="429">
        <f>SUM(E9:E12)</f>
        <v>11783</v>
      </c>
      <c r="F14" s="428">
        <f>SUM(F9:F13)</f>
        <v>11783</v>
      </c>
      <c r="G14" s="149"/>
      <c r="H14" s="154"/>
      <c r="I14" s="152"/>
      <c r="J14" s="148"/>
      <c r="K14" s="152"/>
    </row>
    <row r="15" spans="2:11" ht="12.75">
      <c r="B15" s="146" t="s">
        <v>67</v>
      </c>
      <c r="C15" s="153" t="s">
        <v>13</v>
      </c>
      <c r="D15" s="148"/>
      <c r="E15" s="405"/>
      <c r="F15" s="148"/>
      <c r="G15" s="149"/>
      <c r="H15" s="154"/>
      <c r="I15" s="152"/>
      <c r="J15" s="148"/>
      <c r="K15" s="152"/>
    </row>
    <row r="16" spans="2:11" ht="12.75">
      <c r="B16" s="146"/>
      <c r="C16" s="156" t="s">
        <v>114</v>
      </c>
      <c r="D16" s="148"/>
      <c r="E16" s="405"/>
      <c r="F16" s="148"/>
      <c r="G16" s="149"/>
      <c r="H16" s="154"/>
      <c r="I16" s="152"/>
      <c r="J16" s="148"/>
      <c r="K16" s="152"/>
    </row>
    <row r="17" spans="2:11" ht="12.75">
      <c r="B17" s="146"/>
      <c r="C17" s="156" t="s">
        <v>115</v>
      </c>
      <c r="D17" s="148"/>
      <c r="E17" s="405"/>
      <c r="F17" s="148"/>
      <c r="G17" s="149" t="s">
        <v>116</v>
      </c>
      <c r="H17" s="154"/>
      <c r="I17" s="155"/>
      <c r="J17" s="155"/>
      <c r="K17" s="155"/>
    </row>
    <row r="18" spans="2:11" ht="12.75">
      <c r="B18" s="146"/>
      <c r="C18" s="156" t="s">
        <v>117</v>
      </c>
      <c r="D18" s="157"/>
      <c r="E18" s="405"/>
      <c r="F18" s="148"/>
      <c r="G18" s="149"/>
      <c r="H18" s="154"/>
      <c r="I18" s="152"/>
      <c r="J18" s="148"/>
      <c r="K18" s="155"/>
    </row>
    <row r="19" spans="2:11" ht="12.75">
      <c r="B19" s="146"/>
      <c r="C19" s="156" t="s">
        <v>118</v>
      </c>
      <c r="D19" s="157">
        <v>1777</v>
      </c>
      <c r="E19" s="405">
        <v>1815</v>
      </c>
      <c r="F19" s="148">
        <v>1789</v>
      </c>
      <c r="G19" s="149"/>
      <c r="H19" s="154"/>
      <c r="I19" s="152"/>
      <c r="J19" s="148"/>
      <c r="K19" s="152"/>
    </row>
    <row r="20" spans="2:11" ht="12.75">
      <c r="B20" s="146"/>
      <c r="C20" s="156" t="s">
        <v>406</v>
      </c>
      <c r="D20" s="157"/>
      <c r="E20" s="405"/>
      <c r="F20" s="148"/>
      <c r="G20" s="149"/>
      <c r="H20" s="154"/>
      <c r="I20" s="152"/>
      <c r="J20" s="148"/>
      <c r="K20" s="152"/>
    </row>
    <row r="21" spans="2:11" ht="12.75">
      <c r="B21" s="146"/>
      <c r="C21" s="153" t="s">
        <v>407</v>
      </c>
      <c r="D21" s="148">
        <v>485</v>
      </c>
      <c r="E21" s="405">
        <v>561</v>
      </c>
      <c r="F21" s="148">
        <v>561</v>
      </c>
      <c r="G21" s="149"/>
      <c r="H21" s="154"/>
      <c r="I21" s="152"/>
      <c r="J21" s="148"/>
      <c r="K21" s="152"/>
    </row>
    <row r="22" spans="2:11" ht="12.75">
      <c r="B22" s="146"/>
      <c r="C22" s="153" t="s">
        <v>408</v>
      </c>
      <c r="D22" s="148"/>
      <c r="E22" s="405"/>
      <c r="F22" s="148"/>
      <c r="G22" s="149"/>
      <c r="H22" s="154"/>
      <c r="I22" s="152"/>
      <c r="J22" s="148"/>
      <c r="K22" s="152"/>
    </row>
    <row r="23" spans="2:11" ht="12.75">
      <c r="B23" s="146"/>
      <c r="C23" s="153" t="s">
        <v>409</v>
      </c>
      <c r="D23" s="148">
        <v>409</v>
      </c>
      <c r="E23" s="405">
        <v>674</v>
      </c>
      <c r="F23" s="148">
        <v>674</v>
      </c>
      <c r="G23" s="149"/>
      <c r="H23" s="154"/>
      <c r="I23" s="152"/>
      <c r="J23" s="148"/>
      <c r="K23" s="152"/>
    </row>
    <row r="24" spans="2:11" ht="12.75">
      <c r="B24" s="146"/>
      <c r="C24" s="153" t="s">
        <v>410</v>
      </c>
      <c r="D24" s="148">
        <v>65</v>
      </c>
      <c r="E24" s="405">
        <v>54</v>
      </c>
      <c r="F24" s="148">
        <v>54</v>
      </c>
      <c r="G24" s="149"/>
      <c r="H24" s="154"/>
      <c r="I24" s="152"/>
      <c r="J24" s="148"/>
      <c r="K24" s="152"/>
    </row>
    <row r="25" spans="2:11" ht="12.75">
      <c r="B25" s="146"/>
      <c r="C25" s="153" t="s">
        <v>119</v>
      </c>
      <c r="D25" s="148">
        <v>140</v>
      </c>
      <c r="E25" s="405">
        <v>140</v>
      </c>
      <c r="F25" s="148">
        <v>11</v>
      </c>
      <c r="G25" s="149" t="s">
        <v>120</v>
      </c>
      <c r="H25" s="154"/>
      <c r="I25" s="155"/>
      <c r="J25" s="155"/>
      <c r="K25" s="155"/>
    </row>
    <row r="26" spans="2:11" ht="12.75">
      <c r="B26" s="146"/>
      <c r="C26" s="427" t="s">
        <v>64</v>
      </c>
      <c r="D26" s="428">
        <v>2876</v>
      </c>
      <c r="E26" s="429">
        <v>3244</v>
      </c>
      <c r="F26" s="428">
        <v>3089</v>
      </c>
      <c r="G26" s="149"/>
      <c r="H26" s="154"/>
      <c r="I26" s="152"/>
      <c r="J26" s="148"/>
      <c r="K26" s="155"/>
    </row>
    <row r="27" spans="2:11" ht="12.75">
      <c r="B27" s="146" t="s">
        <v>12</v>
      </c>
      <c r="C27" s="153" t="s">
        <v>15</v>
      </c>
      <c r="D27" s="148">
        <v>200</v>
      </c>
      <c r="E27" s="405">
        <v>200</v>
      </c>
      <c r="F27" s="148">
        <v>478</v>
      </c>
      <c r="G27" s="149"/>
      <c r="H27" s="154"/>
      <c r="I27" s="152"/>
      <c r="J27" s="148"/>
      <c r="K27" s="152"/>
    </row>
    <row r="28" spans="2:11" ht="12.75">
      <c r="B28" s="146" t="s">
        <v>120</v>
      </c>
      <c r="C28" s="153" t="s">
        <v>75</v>
      </c>
      <c r="D28" s="148">
        <v>8157</v>
      </c>
      <c r="E28" s="405">
        <v>8367</v>
      </c>
      <c r="F28" s="148">
        <v>8155</v>
      </c>
      <c r="G28" s="149"/>
      <c r="H28" s="154"/>
      <c r="I28" s="152"/>
      <c r="J28" s="148"/>
      <c r="K28" s="152"/>
    </row>
    <row r="29" spans="2:11" ht="12.75">
      <c r="B29" s="146"/>
      <c r="C29" s="153"/>
      <c r="D29" s="148"/>
      <c r="E29" s="405"/>
      <c r="F29" s="148"/>
      <c r="G29" s="149" t="s">
        <v>16</v>
      </c>
      <c r="H29" s="154" t="s">
        <v>31</v>
      </c>
      <c r="I29" s="152">
        <v>3309</v>
      </c>
      <c r="J29" s="148">
        <v>4123</v>
      </c>
      <c r="K29" s="152">
        <v>4015</v>
      </c>
    </row>
    <row r="30" spans="2:11" ht="12.75">
      <c r="B30" s="146"/>
      <c r="C30" s="158"/>
      <c r="D30" s="148"/>
      <c r="E30" s="405"/>
      <c r="F30" s="148"/>
      <c r="G30" s="149" t="s">
        <v>18</v>
      </c>
      <c r="H30" s="154" t="s">
        <v>32</v>
      </c>
      <c r="I30" s="152">
        <v>486</v>
      </c>
      <c r="J30" s="148">
        <v>486</v>
      </c>
      <c r="K30" s="152">
        <v>344</v>
      </c>
    </row>
    <row r="31" spans="2:11" s="32" customFormat="1" ht="12.75">
      <c r="B31" s="159"/>
      <c r="C31" s="147" t="s">
        <v>72</v>
      </c>
      <c r="D31" s="160">
        <v>22353</v>
      </c>
      <c r="E31" s="406">
        <v>23594</v>
      </c>
      <c r="F31" s="160">
        <v>23505</v>
      </c>
      <c r="G31" s="161"/>
      <c r="H31" s="150" t="s">
        <v>121</v>
      </c>
      <c r="I31" s="160">
        <f>SUM(I9:I30)</f>
        <v>22985</v>
      </c>
      <c r="J31" s="160">
        <f>SUM(J9:J30)</f>
        <v>24734</v>
      </c>
      <c r="K31" s="160">
        <f>SUM(K9:K30)</f>
        <v>22205</v>
      </c>
    </row>
    <row r="32" spans="2:11" ht="12.75">
      <c r="B32" s="146"/>
      <c r="C32" s="147" t="s">
        <v>122</v>
      </c>
      <c r="D32" s="148">
        <v>1368</v>
      </c>
      <c r="E32" s="405">
        <v>1911</v>
      </c>
      <c r="F32" s="148">
        <v>1911</v>
      </c>
      <c r="G32" s="149"/>
      <c r="H32" s="162" t="s">
        <v>123</v>
      </c>
      <c r="I32" s="152"/>
      <c r="J32" s="163"/>
      <c r="K32" s="152"/>
    </row>
    <row r="33" spans="2:11" ht="12.75">
      <c r="B33" s="146" t="s">
        <v>185</v>
      </c>
      <c r="C33" s="153" t="s">
        <v>124</v>
      </c>
      <c r="D33" s="148">
        <v>3951</v>
      </c>
      <c r="E33" s="405">
        <v>3951</v>
      </c>
      <c r="F33" s="148">
        <v>3951</v>
      </c>
      <c r="G33" s="149" t="s">
        <v>8</v>
      </c>
      <c r="H33" s="164" t="s">
        <v>34</v>
      </c>
      <c r="I33" s="152">
        <v>869</v>
      </c>
      <c r="J33" s="163">
        <v>869</v>
      </c>
      <c r="K33" s="152">
        <v>484</v>
      </c>
    </row>
    <row r="34" spans="2:11" ht="12.75">
      <c r="B34" s="146"/>
      <c r="C34" s="153"/>
      <c r="D34" s="148"/>
      <c r="E34" s="405"/>
      <c r="F34" s="148"/>
      <c r="G34" s="149" t="s">
        <v>10</v>
      </c>
      <c r="H34" s="164" t="s">
        <v>35</v>
      </c>
      <c r="I34" s="152">
        <v>7906</v>
      </c>
      <c r="J34" s="163">
        <v>7176</v>
      </c>
      <c r="K34" s="152">
        <v>4224</v>
      </c>
    </row>
    <row r="35" spans="2:11" ht="12.75">
      <c r="B35" s="146"/>
      <c r="C35" s="153"/>
      <c r="D35" s="148"/>
      <c r="E35" s="405"/>
      <c r="F35" s="148"/>
      <c r="G35" s="149" t="s">
        <v>12</v>
      </c>
      <c r="H35" s="164" t="s">
        <v>37</v>
      </c>
      <c r="I35" s="152">
        <v>1368</v>
      </c>
      <c r="J35" s="163">
        <v>1911</v>
      </c>
      <c r="K35" s="152">
        <v>1911</v>
      </c>
    </row>
    <row r="36" spans="2:11" ht="12.75">
      <c r="B36" s="149"/>
      <c r="C36" s="165"/>
      <c r="D36" s="166"/>
      <c r="E36" s="407"/>
      <c r="F36" s="166"/>
      <c r="G36" s="149"/>
      <c r="H36" s="162" t="s">
        <v>411</v>
      </c>
      <c r="I36" s="166">
        <v>100</v>
      </c>
      <c r="J36" s="166">
        <v>100</v>
      </c>
      <c r="K36" s="166"/>
    </row>
    <row r="37" spans="2:11" ht="15.75">
      <c r="B37" s="149"/>
      <c r="C37" s="536" t="s">
        <v>25</v>
      </c>
      <c r="D37" s="537">
        <v>27672</v>
      </c>
      <c r="E37" s="540">
        <v>29456</v>
      </c>
      <c r="F37" s="539">
        <v>29367</v>
      </c>
      <c r="G37" s="149"/>
      <c r="H37" s="538" t="s">
        <v>39</v>
      </c>
      <c r="I37" s="539">
        <v>33128</v>
      </c>
      <c r="J37" s="539">
        <v>34790</v>
      </c>
      <c r="K37" s="539">
        <f>SUM(K31:K35)</f>
        <v>28824</v>
      </c>
    </row>
    <row r="38" spans="2:11" ht="15.75">
      <c r="B38" s="149"/>
      <c r="C38" s="165" t="s">
        <v>125</v>
      </c>
      <c r="D38" s="166">
        <v>5556</v>
      </c>
      <c r="E38" s="407">
        <v>5723</v>
      </c>
      <c r="F38" s="166">
        <v>5723</v>
      </c>
      <c r="G38" s="149"/>
      <c r="H38" s="544" t="s">
        <v>450</v>
      </c>
      <c r="I38" s="198"/>
      <c r="J38" s="191">
        <v>389</v>
      </c>
      <c r="K38" s="166">
        <v>389</v>
      </c>
    </row>
    <row r="39" spans="2:11" ht="12.75">
      <c r="B39" s="149"/>
      <c r="C39" s="165" t="s">
        <v>885</v>
      </c>
      <c r="D39" s="166"/>
      <c r="E39" s="407"/>
      <c r="F39" s="166">
        <v>444</v>
      </c>
      <c r="G39" s="149"/>
      <c r="H39" s="162"/>
      <c r="I39" s="166"/>
      <c r="J39" s="166"/>
      <c r="K39" s="166"/>
    </row>
    <row r="40" spans="2:11" s="27" customFormat="1" ht="15.75">
      <c r="B40" s="167"/>
      <c r="C40" s="541" t="s">
        <v>884</v>
      </c>
      <c r="D40" s="48">
        <v>33228</v>
      </c>
      <c r="E40" s="542">
        <v>35179</v>
      </c>
      <c r="F40" s="48">
        <f>SUM(F37:F39)</f>
        <v>35534</v>
      </c>
      <c r="G40" s="167"/>
      <c r="H40" s="543" t="s">
        <v>39</v>
      </c>
      <c r="I40" s="48">
        <f>SUM(I35+I34+I33+I31)</f>
        <v>33128</v>
      </c>
      <c r="J40" s="48">
        <v>35179</v>
      </c>
      <c r="K40" s="48">
        <f>SUM(K37:K39)</f>
        <v>29213</v>
      </c>
    </row>
    <row r="41" spans="7:11" ht="15.75">
      <c r="G41" s="168"/>
      <c r="H41" s="169"/>
      <c r="K41" s="90"/>
    </row>
    <row r="42" spans="8:11" ht="15.75">
      <c r="H42" s="169"/>
      <c r="K42" s="90"/>
    </row>
    <row r="43" spans="8:11" ht="15.75">
      <c r="H43" s="169"/>
      <c r="K43" s="90"/>
    </row>
    <row r="44" spans="8:11" ht="15.75">
      <c r="H44" s="169"/>
      <c r="K44" s="90"/>
    </row>
    <row r="45" spans="8:11" ht="15.75">
      <c r="H45" s="169"/>
      <c r="K45" s="92"/>
    </row>
    <row r="46" spans="8:11" ht="15.75">
      <c r="H46" s="169"/>
      <c r="K46" s="92"/>
    </row>
    <row r="47" spans="8:11" ht="15.75">
      <c r="H47" s="169"/>
      <c r="K47" s="92"/>
    </row>
    <row r="48" spans="8:11" ht="15.75">
      <c r="H48" s="169"/>
      <c r="K48" s="92"/>
    </row>
    <row r="49" ht="15.75">
      <c r="H49" s="169"/>
    </row>
  </sheetData>
  <sheetProtection selectLockedCells="1" selectUnlockedCells="1"/>
  <mergeCells count="2">
    <mergeCell ref="B3:K3"/>
    <mergeCell ref="B4:K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4"/>
  <sheetViews>
    <sheetView view="pageBreakPreview" zoomScaleSheetLayoutView="100" zoomScalePageLayoutView="0" workbookViewId="0" topLeftCell="A1">
      <selection activeCell="A4" sqref="A4:F4"/>
    </sheetView>
  </sheetViews>
  <sheetFormatPr defaultColWidth="7.875" defaultRowHeight="12.75"/>
  <cols>
    <col min="1" max="1" width="5.75390625" style="184" customWidth="1"/>
    <col min="2" max="2" width="8.75390625" style="184" customWidth="1"/>
    <col min="3" max="3" width="36.75390625" style="59" customWidth="1"/>
    <col min="4" max="4" width="12.875" style="3" customWidth="1"/>
    <col min="5" max="5" width="13.00390625" style="3" customWidth="1"/>
    <col min="6" max="6" width="14.875" style="3" customWidth="1"/>
    <col min="7" max="246" width="7.875" style="53" customWidth="1"/>
  </cols>
  <sheetData>
    <row r="1" spans="3:6" ht="23.25" customHeight="1">
      <c r="C1" s="185"/>
      <c r="D1" s="186"/>
      <c r="E1" s="187"/>
      <c r="F1" s="186" t="s">
        <v>131</v>
      </c>
    </row>
    <row r="2" spans="3:6" ht="14.25" customHeight="1">
      <c r="C2" s="185"/>
      <c r="D2" s="186"/>
      <c r="E2" s="187"/>
      <c r="F2" s="186" t="s">
        <v>1</v>
      </c>
    </row>
    <row r="3" spans="1:6" ht="18" customHeight="1">
      <c r="A3" s="587" t="s">
        <v>190</v>
      </c>
      <c r="B3" s="587"/>
      <c r="C3" s="587"/>
      <c r="D3" s="587"/>
      <c r="E3" s="587"/>
      <c r="F3" s="587"/>
    </row>
    <row r="4" spans="1:6" s="69" customFormat="1" ht="19.5" customHeight="1">
      <c r="A4" s="587" t="s">
        <v>897</v>
      </c>
      <c r="B4" s="587"/>
      <c r="C4" s="587"/>
      <c r="D4" s="587"/>
      <c r="E4" s="587"/>
      <c r="F4" s="587"/>
    </row>
    <row r="5" spans="1:6" s="69" customFormat="1" ht="12.75" customHeight="1" hidden="1">
      <c r="A5" s="135"/>
      <c r="B5" s="135"/>
      <c r="C5" s="188"/>
      <c r="D5" s="189"/>
      <c r="E5" s="191"/>
      <c r="F5" s="191"/>
    </row>
    <row r="6" spans="1:6" s="69" customFormat="1" ht="17.25" customHeight="1">
      <c r="A6" s="135"/>
      <c r="B6" s="135"/>
      <c r="C6" s="170"/>
      <c r="D6" s="186"/>
      <c r="E6" s="186"/>
      <c r="F6" s="186" t="s">
        <v>2</v>
      </c>
    </row>
    <row r="7" spans="1:6" s="109" customFormat="1" ht="49.5" customHeight="1">
      <c r="A7" s="234" t="s">
        <v>3</v>
      </c>
      <c r="B7" s="234" t="s">
        <v>215</v>
      </c>
      <c r="C7" s="235" t="s">
        <v>4</v>
      </c>
      <c r="D7" s="14" t="s">
        <v>214</v>
      </c>
      <c r="E7" s="14" t="s">
        <v>422</v>
      </c>
      <c r="F7" s="192" t="s">
        <v>458</v>
      </c>
    </row>
    <row r="8" spans="1:6" s="109" customFormat="1" ht="49.5" customHeight="1">
      <c r="A8" s="237" t="s">
        <v>182</v>
      </c>
      <c r="B8" s="309" t="s">
        <v>217</v>
      </c>
      <c r="C8" s="238" t="s">
        <v>886</v>
      </c>
      <c r="D8" s="239">
        <v>7430</v>
      </c>
      <c r="E8" s="239">
        <v>7250</v>
      </c>
      <c r="F8" s="239">
        <v>6216</v>
      </c>
    </row>
    <row r="9" spans="1:6" s="109" customFormat="1" ht="49.5" customHeight="1">
      <c r="A9" s="237" t="s">
        <v>195</v>
      </c>
      <c r="B9" s="309" t="s">
        <v>217</v>
      </c>
      <c r="C9" s="238" t="s">
        <v>192</v>
      </c>
      <c r="D9" s="239">
        <v>1367</v>
      </c>
      <c r="E9" s="239">
        <v>1367</v>
      </c>
      <c r="F9" s="239">
        <v>1367</v>
      </c>
    </row>
    <row r="10" spans="1:6" s="109" customFormat="1" ht="49.5" customHeight="1">
      <c r="A10" s="583" t="s">
        <v>244</v>
      </c>
      <c r="B10" s="583"/>
      <c r="C10" s="583"/>
      <c r="D10" s="241">
        <v>8797</v>
      </c>
      <c r="E10" s="241">
        <f>SUM(E8:E9)</f>
        <v>8617</v>
      </c>
      <c r="F10" s="241">
        <f>SUM(F8:F9)</f>
        <v>7583</v>
      </c>
    </row>
    <row r="11" spans="1:6" s="109" customFormat="1" ht="49.5" customHeight="1">
      <c r="A11" s="237" t="s">
        <v>183</v>
      </c>
      <c r="B11" s="237" t="s">
        <v>232</v>
      </c>
      <c r="C11" s="238" t="s">
        <v>175</v>
      </c>
      <c r="D11" s="239"/>
      <c r="E11" s="239"/>
      <c r="F11" s="239"/>
    </row>
    <row r="12" spans="1:6" s="109" customFormat="1" ht="49.5" customHeight="1">
      <c r="A12" s="237" t="s">
        <v>191</v>
      </c>
      <c r="B12" s="237" t="s">
        <v>233</v>
      </c>
      <c r="C12" s="238" t="s">
        <v>234</v>
      </c>
      <c r="D12" s="239"/>
      <c r="E12" s="239"/>
      <c r="F12" s="239"/>
    </row>
    <row r="13" spans="1:6" s="109" customFormat="1" ht="49.5" customHeight="1">
      <c r="A13" s="237" t="s">
        <v>185</v>
      </c>
      <c r="B13" s="237" t="s">
        <v>235</v>
      </c>
      <c r="C13" s="238" t="s">
        <v>236</v>
      </c>
      <c r="D13" s="239"/>
      <c r="E13" s="239"/>
      <c r="F13" s="239"/>
    </row>
    <row r="14" spans="1:6" s="193" customFormat="1" ht="49.5" customHeight="1">
      <c r="A14" s="237" t="s">
        <v>186</v>
      </c>
      <c r="B14" s="237" t="s">
        <v>218</v>
      </c>
      <c r="C14" s="238" t="s">
        <v>237</v>
      </c>
      <c r="D14" s="239">
        <v>250</v>
      </c>
      <c r="E14" s="239">
        <v>267</v>
      </c>
      <c r="F14" s="239">
        <v>217</v>
      </c>
    </row>
    <row r="15" spans="1:6" s="109" customFormat="1" ht="49.5" customHeight="1">
      <c r="A15" s="582" t="s">
        <v>243</v>
      </c>
      <c r="B15" s="582"/>
      <c r="C15" s="582"/>
      <c r="D15" s="310">
        <v>250</v>
      </c>
      <c r="E15" s="310">
        <v>267</v>
      </c>
      <c r="F15" s="310">
        <v>217</v>
      </c>
    </row>
    <row r="16" spans="1:6" ht="49.5" customHeight="1">
      <c r="A16" s="237" t="s">
        <v>179</v>
      </c>
      <c r="B16" s="237" t="s">
        <v>222</v>
      </c>
      <c r="C16" s="262" t="s">
        <v>240</v>
      </c>
      <c r="D16" s="263">
        <v>1961</v>
      </c>
      <c r="E16" s="263">
        <v>1961</v>
      </c>
      <c r="F16" s="239">
        <v>1861</v>
      </c>
    </row>
    <row r="17" spans="1:6" ht="49.5" customHeight="1">
      <c r="A17" s="237" t="s">
        <v>202</v>
      </c>
      <c r="B17" s="237" t="s">
        <v>224</v>
      </c>
      <c r="C17" s="238" t="s">
        <v>176</v>
      </c>
      <c r="D17" s="239">
        <v>197</v>
      </c>
      <c r="E17" s="239">
        <v>497</v>
      </c>
      <c r="F17" s="239">
        <v>435</v>
      </c>
    </row>
    <row r="18" spans="1:6" s="109" customFormat="1" ht="49.5" customHeight="1">
      <c r="A18" s="584" t="s">
        <v>242</v>
      </c>
      <c r="B18" s="584"/>
      <c r="C18" s="584"/>
      <c r="D18" s="240">
        <v>2158</v>
      </c>
      <c r="E18" s="240">
        <f>SUM(E16:E17)</f>
        <v>2458</v>
      </c>
      <c r="F18" s="240">
        <f>SUM(F16:F17)</f>
        <v>2296</v>
      </c>
    </row>
    <row r="19" spans="1:6" s="109" customFormat="1" ht="49.5" customHeight="1">
      <c r="A19" s="585" t="s">
        <v>430</v>
      </c>
      <c r="B19" s="586"/>
      <c r="C19" s="586"/>
      <c r="D19" s="310">
        <v>11205</v>
      </c>
      <c r="E19" s="310">
        <v>11342</v>
      </c>
      <c r="F19" s="310">
        <f>SUM(F18+F15+F10)</f>
        <v>10096</v>
      </c>
    </row>
    <row r="20" spans="1:6" s="109" customFormat="1" ht="49.5" customHeight="1">
      <c r="A20" s="237" t="s">
        <v>238</v>
      </c>
      <c r="B20" s="237" t="s">
        <v>229</v>
      </c>
      <c r="C20" s="238" t="s">
        <v>177</v>
      </c>
      <c r="D20" s="239">
        <v>1955</v>
      </c>
      <c r="E20" s="239">
        <v>1955</v>
      </c>
      <c r="F20" s="239">
        <v>1873</v>
      </c>
    </row>
    <row r="21" spans="1:255" s="194" customFormat="1" ht="49.5" customHeight="1">
      <c r="A21" s="579" t="s">
        <v>241</v>
      </c>
      <c r="B21" s="580"/>
      <c r="C21" s="581"/>
      <c r="D21" s="265">
        <v>1955</v>
      </c>
      <c r="E21" s="265">
        <v>1955</v>
      </c>
      <c r="F21" s="265">
        <v>1873</v>
      </c>
      <c r="IM21" s="195"/>
      <c r="IN21" s="195"/>
      <c r="IO21" s="195"/>
      <c r="IP21" s="195"/>
      <c r="IQ21" s="195"/>
      <c r="IR21" s="195"/>
      <c r="IS21" s="195"/>
      <c r="IT21" s="195"/>
      <c r="IU21" s="195"/>
    </row>
    <row r="22" spans="1:3" ht="49.5" customHeight="1">
      <c r="A22" s="135"/>
      <c r="B22" s="135"/>
      <c r="C22" s="60"/>
    </row>
    <row r="23" spans="1:3" ht="49.5" customHeight="1">
      <c r="A23" s="135"/>
      <c r="B23" s="135"/>
      <c r="C23" s="60"/>
    </row>
    <row r="24" spans="1:3" ht="49.5" customHeight="1">
      <c r="A24" s="135"/>
      <c r="B24" s="135"/>
      <c r="C24" s="60"/>
    </row>
    <row r="25" spans="1:3" ht="49.5" customHeight="1">
      <c r="A25" s="135"/>
      <c r="B25" s="135"/>
      <c r="C25" s="60"/>
    </row>
    <row r="26" spans="1:3" ht="49.5" customHeight="1">
      <c r="A26" s="135"/>
      <c r="B26" s="135"/>
      <c r="C26" s="60"/>
    </row>
    <row r="27" ht="49.5" customHeight="1">
      <c r="C27" s="60"/>
    </row>
    <row r="28" ht="16.5">
      <c r="C28" s="60"/>
    </row>
    <row r="29" ht="16.5">
      <c r="C29" s="60"/>
    </row>
    <row r="30" ht="16.5">
      <c r="C30" s="60"/>
    </row>
    <row r="31" ht="16.5">
      <c r="C31" s="60"/>
    </row>
    <row r="32" ht="16.5">
      <c r="C32" s="60"/>
    </row>
    <row r="33" ht="16.5">
      <c r="C33" s="60"/>
    </row>
    <row r="34" ht="16.5">
      <c r="C34" s="60"/>
    </row>
    <row r="35" ht="16.5">
      <c r="C35" s="60"/>
    </row>
    <row r="36" ht="16.5">
      <c r="C36" s="60"/>
    </row>
    <row r="37" ht="16.5">
      <c r="C37" s="60"/>
    </row>
    <row r="38" ht="16.5">
      <c r="C38" s="60"/>
    </row>
    <row r="39" ht="16.5">
      <c r="C39" s="60"/>
    </row>
    <row r="40" ht="16.5">
      <c r="C40" s="60"/>
    </row>
    <row r="41" ht="16.5">
      <c r="C41" s="60"/>
    </row>
    <row r="42" ht="16.5">
      <c r="C42" s="60"/>
    </row>
    <row r="43" ht="16.5">
      <c r="C43" s="60"/>
    </row>
    <row r="44" ht="16.5">
      <c r="C44" s="60"/>
    </row>
  </sheetData>
  <sheetProtection selectLockedCells="1" selectUnlockedCells="1"/>
  <mergeCells count="7">
    <mergeCell ref="A21:C21"/>
    <mergeCell ref="A15:C15"/>
    <mergeCell ref="A10:C10"/>
    <mergeCell ref="A18:C18"/>
    <mergeCell ref="A19:C19"/>
    <mergeCell ref="A3:F3"/>
    <mergeCell ref="A4:F4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1">
      <selection activeCell="A1" sqref="A1:F1"/>
    </sheetView>
  </sheetViews>
  <sheetFormatPr defaultColWidth="9.00390625" defaultRowHeight="12.75"/>
  <cols>
    <col min="1" max="2" width="7.25390625" style="0" customWidth="1"/>
    <col min="3" max="3" width="29.625" style="0" customWidth="1"/>
    <col min="4" max="4" width="16.00390625" style="0" customWidth="1"/>
    <col min="5" max="5" width="15.375" style="0" customWidth="1"/>
    <col min="6" max="6" width="16.00390625" style="0" customWidth="1"/>
  </cols>
  <sheetData>
    <row r="1" spans="1:6" ht="49.5" customHeight="1">
      <c r="A1" s="588" t="s">
        <v>898</v>
      </c>
      <c r="B1" s="588"/>
      <c r="C1" s="588"/>
      <c r="D1" s="588"/>
      <c r="E1" s="588"/>
      <c r="F1" s="588"/>
    </row>
    <row r="2" spans="1:6" ht="30" customHeight="1">
      <c r="A2" s="261" t="s">
        <v>245</v>
      </c>
      <c r="B2" s="316" t="s">
        <v>215</v>
      </c>
      <c r="C2" s="261" t="s">
        <v>4</v>
      </c>
      <c r="D2" s="321" t="s">
        <v>339</v>
      </c>
      <c r="E2" s="322" t="s">
        <v>431</v>
      </c>
      <c r="F2" s="322" t="s">
        <v>887</v>
      </c>
    </row>
    <row r="3" spans="1:6" ht="30" customHeight="1">
      <c r="A3" s="230">
        <v>1</v>
      </c>
      <c r="B3" s="313" t="s">
        <v>246</v>
      </c>
      <c r="C3" s="230" t="s">
        <v>247</v>
      </c>
      <c r="D3" s="231"/>
      <c r="E3" s="229">
        <v>230</v>
      </c>
      <c r="F3" s="229">
        <v>225</v>
      </c>
    </row>
    <row r="4" spans="1:6" ht="30" customHeight="1">
      <c r="A4" s="230">
        <v>2</v>
      </c>
      <c r="B4" s="313" t="s">
        <v>248</v>
      </c>
      <c r="C4" s="230" t="s">
        <v>249</v>
      </c>
      <c r="D4" s="231">
        <v>500</v>
      </c>
      <c r="E4" s="229">
        <v>1000</v>
      </c>
      <c r="F4" s="229">
        <v>932</v>
      </c>
    </row>
    <row r="5" spans="1:6" ht="30" customHeight="1">
      <c r="A5" s="230">
        <v>3</v>
      </c>
      <c r="B5" s="313" t="s">
        <v>251</v>
      </c>
      <c r="C5" s="230" t="s">
        <v>250</v>
      </c>
      <c r="D5" s="231">
        <v>200</v>
      </c>
      <c r="E5" s="229"/>
      <c r="F5" s="229"/>
    </row>
    <row r="6" spans="1:6" s="27" customFormat="1" ht="30" customHeight="1">
      <c r="A6" s="595" t="s">
        <v>252</v>
      </c>
      <c r="B6" s="595"/>
      <c r="C6" s="595"/>
      <c r="D6" s="408">
        <f>SUM(D3:D5)</f>
        <v>700</v>
      </c>
      <c r="E6" s="315">
        <f>SUM(E3:E5)</f>
        <v>1230</v>
      </c>
      <c r="F6" s="315">
        <f>SUM(F3:F5)</f>
        <v>1157</v>
      </c>
    </row>
    <row r="7" spans="1:6" s="27" customFormat="1" ht="30" customHeight="1">
      <c r="A7" s="230">
        <v>4</v>
      </c>
      <c r="B7" s="312" t="s">
        <v>253</v>
      </c>
      <c r="C7" s="230" t="s">
        <v>256</v>
      </c>
      <c r="D7" s="231">
        <v>43</v>
      </c>
      <c r="E7" s="229">
        <v>53</v>
      </c>
      <c r="F7" s="229">
        <v>11</v>
      </c>
    </row>
    <row r="8" spans="1:6" s="27" customFormat="1" ht="30" customHeight="1">
      <c r="A8" s="230">
        <v>5</v>
      </c>
      <c r="B8" s="312" t="s">
        <v>254</v>
      </c>
      <c r="C8" s="230" t="s">
        <v>257</v>
      </c>
      <c r="D8" s="231">
        <v>300</v>
      </c>
      <c r="E8" s="229">
        <v>305</v>
      </c>
      <c r="F8" s="229">
        <v>301</v>
      </c>
    </row>
    <row r="9" spans="1:6" s="27" customFormat="1" ht="30" customHeight="1">
      <c r="A9" s="595" t="s">
        <v>255</v>
      </c>
      <c r="B9" s="595"/>
      <c r="C9" s="595"/>
      <c r="D9" s="408">
        <f>SUM(D7:D8)</f>
        <v>343</v>
      </c>
      <c r="E9" s="315">
        <v>358</v>
      </c>
      <c r="F9" s="315">
        <v>312</v>
      </c>
    </row>
    <row r="10" spans="1:6" s="27" customFormat="1" ht="30" customHeight="1">
      <c r="A10" s="266">
        <v>6</v>
      </c>
      <c r="B10" s="317" t="s">
        <v>258</v>
      </c>
      <c r="C10" s="267" t="s">
        <v>259</v>
      </c>
      <c r="D10" s="422">
        <v>1065</v>
      </c>
      <c r="E10" s="229">
        <v>1315</v>
      </c>
      <c r="F10" s="229">
        <v>870</v>
      </c>
    </row>
    <row r="11" spans="1:6" s="27" customFormat="1" ht="30" customHeight="1">
      <c r="A11" s="266">
        <v>7</v>
      </c>
      <c r="B11" s="317" t="s">
        <v>260</v>
      </c>
      <c r="C11" s="267" t="s">
        <v>261</v>
      </c>
      <c r="D11" s="422"/>
      <c r="E11" s="229">
        <v>135</v>
      </c>
      <c r="F11" s="229">
        <v>128</v>
      </c>
    </row>
    <row r="12" spans="1:6" s="27" customFormat="1" ht="30" customHeight="1">
      <c r="A12" s="232">
        <v>8</v>
      </c>
      <c r="B12" s="317" t="s">
        <v>262</v>
      </c>
      <c r="C12" s="230" t="s">
        <v>193</v>
      </c>
      <c r="D12" s="231"/>
      <c r="E12" s="229"/>
      <c r="F12" s="229"/>
    </row>
    <row r="13" spans="1:6" s="27" customFormat="1" ht="30" customHeight="1">
      <c r="A13" s="230">
        <v>9</v>
      </c>
      <c r="B13" s="317" t="s">
        <v>263</v>
      </c>
      <c r="C13" s="230" t="s">
        <v>264</v>
      </c>
      <c r="D13" s="231">
        <v>710</v>
      </c>
      <c r="E13" s="229">
        <v>710</v>
      </c>
      <c r="F13" s="229">
        <v>702</v>
      </c>
    </row>
    <row r="14" spans="1:6" ht="30" customHeight="1">
      <c r="A14" s="230">
        <v>10</v>
      </c>
      <c r="B14" s="317" t="s">
        <v>265</v>
      </c>
      <c r="C14" s="230" t="s">
        <v>266</v>
      </c>
      <c r="D14" s="231"/>
      <c r="E14" s="229"/>
      <c r="F14" s="229"/>
    </row>
    <row r="15" spans="1:6" ht="30" customHeight="1">
      <c r="A15" s="230">
        <v>11</v>
      </c>
      <c r="B15" s="317" t="s">
        <v>267</v>
      </c>
      <c r="C15" s="233" t="s">
        <v>269</v>
      </c>
      <c r="D15" s="231">
        <v>1000</v>
      </c>
      <c r="E15" s="229">
        <v>608</v>
      </c>
      <c r="F15" s="229">
        <v>608</v>
      </c>
    </row>
    <row r="16" spans="1:6" ht="30" customHeight="1">
      <c r="A16" s="230">
        <v>12</v>
      </c>
      <c r="B16" s="317" t="s">
        <v>268</v>
      </c>
      <c r="C16" s="233" t="s">
        <v>270</v>
      </c>
      <c r="D16" s="231">
        <v>1000</v>
      </c>
      <c r="E16" s="229">
        <v>1000</v>
      </c>
      <c r="F16" s="229">
        <v>927</v>
      </c>
    </row>
    <row r="17" spans="1:6" ht="30" customHeight="1">
      <c r="A17" s="589" t="s">
        <v>271</v>
      </c>
      <c r="B17" s="590"/>
      <c r="C17" s="318" t="s">
        <v>91</v>
      </c>
      <c r="D17" s="423">
        <f>SUM(D10:D16)</f>
        <v>3775</v>
      </c>
      <c r="E17" s="319">
        <f>SUM(E10:E16)</f>
        <v>3768</v>
      </c>
      <c r="F17" s="319">
        <f>SUM(F10:F16)</f>
        <v>3235</v>
      </c>
    </row>
    <row r="18" spans="1:6" ht="30" customHeight="1">
      <c r="A18" s="230">
        <v>13</v>
      </c>
      <c r="B18" s="231" t="s">
        <v>272</v>
      </c>
      <c r="C18" s="230" t="s">
        <v>273</v>
      </c>
      <c r="D18" s="231">
        <v>25</v>
      </c>
      <c r="E18" s="229">
        <v>10</v>
      </c>
      <c r="F18" s="229">
        <v>1</v>
      </c>
    </row>
    <row r="19" spans="1:6" ht="30" customHeight="1">
      <c r="A19" s="259">
        <v>14</v>
      </c>
      <c r="B19" s="260" t="s">
        <v>274</v>
      </c>
      <c r="C19" s="233" t="s">
        <v>275</v>
      </c>
      <c r="D19" s="260">
        <v>25</v>
      </c>
      <c r="E19" s="311"/>
      <c r="F19" s="311"/>
    </row>
    <row r="20" spans="1:6" ht="30" customHeight="1">
      <c r="A20" s="591" t="s">
        <v>276</v>
      </c>
      <c r="B20" s="592"/>
      <c r="C20" s="323" t="s">
        <v>288</v>
      </c>
      <c r="D20" s="342">
        <v>50</v>
      </c>
      <c r="E20" s="258">
        <v>10</v>
      </c>
      <c r="F20" s="258">
        <v>1</v>
      </c>
    </row>
    <row r="21" spans="1:6" ht="30" customHeight="1">
      <c r="A21" s="230">
        <v>15</v>
      </c>
      <c r="B21" s="231" t="s">
        <v>277</v>
      </c>
      <c r="C21" s="230" t="s">
        <v>278</v>
      </c>
      <c r="D21" s="231">
        <v>1030</v>
      </c>
      <c r="E21" s="229">
        <v>1230</v>
      </c>
      <c r="F21" s="229">
        <v>962</v>
      </c>
    </row>
    <row r="22" spans="1:6" ht="30" customHeight="1">
      <c r="A22" s="230">
        <v>16</v>
      </c>
      <c r="B22" s="231" t="s">
        <v>279</v>
      </c>
      <c r="C22" s="230" t="s">
        <v>280</v>
      </c>
      <c r="D22" s="231">
        <v>72</v>
      </c>
      <c r="E22" s="229">
        <v>72</v>
      </c>
      <c r="F22" s="229">
        <v>72</v>
      </c>
    </row>
    <row r="23" spans="1:6" ht="30" customHeight="1">
      <c r="A23" s="230">
        <v>17</v>
      </c>
      <c r="B23" s="231" t="s">
        <v>281</v>
      </c>
      <c r="C23" s="230" t="s">
        <v>282</v>
      </c>
      <c r="D23" s="231"/>
      <c r="E23" s="229"/>
      <c r="F23" s="229"/>
    </row>
    <row r="24" spans="1:6" ht="30" customHeight="1">
      <c r="A24" s="230"/>
      <c r="B24" s="231"/>
      <c r="C24" s="230" t="s">
        <v>283</v>
      </c>
      <c r="D24" s="231"/>
      <c r="E24" s="229"/>
      <c r="F24" s="229"/>
    </row>
    <row r="25" spans="1:6" ht="30" customHeight="1">
      <c r="A25" s="230">
        <v>18</v>
      </c>
      <c r="B25" s="231" t="s">
        <v>284</v>
      </c>
      <c r="C25" s="230" t="s">
        <v>285</v>
      </c>
      <c r="D25" s="231">
        <v>60</v>
      </c>
      <c r="E25" s="229">
        <v>160</v>
      </c>
      <c r="F25" s="229">
        <v>138</v>
      </c>
    </row>
    <row r="26" spans="1:6" ht="30" customHeight="1">
      <c r="A26" s="591" t="s">
        <v>286</v>
      </c>
      <c r="B26" s="592"/>
      <c r="C26" s="323" t="s">
        <v>287</v>
      </c>
      <c r="D26" s="423">
        <f>SUM(D21:D25)</f>
        <v>1162</v>
      </c>
      <c r="E26" s="319">
        <f>SUM(E21:E25)</f>
        <v>1462</v>
      </c>
      <c r="F26" s="319">
        <f>SUM(F21:F25)</f>
        <v>1172</v>
      </c>
    </row>
    <row r="27" spans="1:6" ht="30" customHeight="1">
      <c r="A27" s="593" t="s">
        <v>289</v>
      </c>
      <c r="B27" s="594"/>
      <c r="C27" s="594"/>
      <c r="D27" s="423">
        <f>SUM(D26+D20+D17+D9+D6)</f>
        <v>6030</v>
      </c>
      <c r="E27" s="320">
        <f>SUM(E26+E20+E17+E9+E6)</f>
        <v>6828</v>
      </c>
      <c r="F27" s="319">
        <f>SUM(F26+F20+F17+F9+F6)</f>
        <v>5877</v>
      </c>
    </row>
    <row r="28" ht="24.75" customHeight="1"/>
    <row r="29" ht="18" customHeight="1"/>
    <row r="30" ht="18" customHeight="1"/>
    <row r="31" s="183" customFormat="1" ht="18" customHeight="1"/>
    <row r="32" ht="18" customHeight="1"/>
    <row r="33" ht="18" customHeight="1"/>
    <row r="34" s="138" customFormat="1" ht="18" customHeight="1"/>
    <row r="35" s="138" customFormat="1" ht="16.5" customHeight="1"/>
  </sheetData>
  <sheetProtection selectLockedCells="1" selectUnlockedCells="1"/>
  <mergeCells count="7">
    <mergeCell ref="A1:F1"/>
    <mergeCell ref="A17:B17"/>
    <mergeCell ref="A20:B20"/>
    <mergeCell ref="A26:B26"/>
    <mergeCell ref="A27:C27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workbookViewId="0" topLeftCell="A1">
      <selection activeCell="B2" sqref="B2:G2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5" width="12.375" style="228" customWidth="1"/>
    <col min="6" max="6" width="32.625" style="0" customWidth="1"/>
    <col min="7" max="7" width="11.25390625" style="228" customWidth="1"/>
    <col min="8" max="8" width="12.375" style="0" customWidth="1"/>
    <col min="9" max="9" width="14.00390625" style="0" customWidth="1"/>
  </cols>
  <sheetData>
    <row r="1" s="3" customFormat="1" ht="12.75">
      <c r="G1" s="93" t="s">
        <v>132</v>
      </c>
    </row>
    <row r="2" spans="2:7" s="3" customFormat="1" ht="35.25" customHeight="1">
      <c r="B2" s="568" t="s">
        <v>909</v>
      </c>
      <c r="C2" s="568"/>
      <c r="D2" s="568"/>
      <c r="E2" s="568"/>
      <c r="F2" s="568"/>
      <c r="G2" s="568"/>
    </row>
    <row r="3" s="3" customFormat="1" ht="12.75">
      <c r="G3" s="93" t="s">
        <v>2</v>
      </c>
    </row>
    <row r="4" spans="2:9" ht="39.75" customHeight="1">
      <c r="B4" s="606" t="s">
        <v>445</v>
      </c>
      <c r="C4" s="607"/>
      <c r="D4" s="379" t="s">
        <v>446</v>
      </c>
      <c r="E4" s="379" t="s">
        <v>890</v>
      </c>
      <c r="F4" s="608" t="s">
        <v>448</v>
      </c>
      <c r="G4" s="609"/>
      <c r="H4" s="545" t="s">
        <v>889</v>
      </c>
      <c r="I4" s="546" t="s">
        <v>888</v>
      </c>
    </row>
    <row r="5" spans="1:9" ht="39.75" customHeight="1">
      <c r="A5" s="351"/>
      <c r="B5" s="610" t="s">
        <v>133</v>
      </c>
      <c r="C5" s="596"/>
      <c r="D5" s="287"/>
      <c r="E5" s="287"/>
      <c r="F5" s="611" t="s">
        <v>133</v>
      </c>
      <c r="G5" s="611"/>
      <c r="H5" s="351"/>
      <c r="I5" s="351"/>
    </row>
    <row r="6" spans="1:9" ht="15.75">
      <c r="A6" s="358" t="s">
        <v>325</v>
      </c>
      <c r="B6" s="353" t="s">
        <v>340</v>
      </c>
      <c r="C6" s="20"/>
      <c r="D6" s="20"/>
      <c r="E6" s="20"/>
      <c r="F6" s="226" t="s">
        <v>83</v>
      </c>
      <c r="G6" s="272"/>
      <c r="H6" s="351"/>
      <c r="I6" s="351"/>
    </row>
    <row r="7" spans="1:9" ht="15.75">
      <c r="A7" s="358"/>
      <c r="B7" s="353"/>
      <c r="C7" s="20"/>
      <c r="D7" s="20"/>
      <c r="E7" s="20"/>
      <c r="F7" s="226" t="s">
        <v>381</v>
      </c>
      <c r="G7" s="272">
        <v>11205</v>
      </c>
      <c r="H7" s="351">
        <v>11342</v>
      </c>
      <c r="I7" s="351">
        <v>10096</v>
      </c>
    </row>
    <row r="8" spans="1:9" ht="15.75">
      <c r="A8" s="358"/>
      <c r="B8" s="353"/>
      <c r="C8" s="20"/>
      <c r="D8" s="20"/>
      <c r="E8" s="20"/>
      <c r="F8" s="226" t="s">
        <v>382</v>
      </c>
      <c r="G8" s="272">
        <v>1955</v>
      </c>
      <c r="H8" s="351">
        <v>1955</v>
      </c>
      <c r="I8" s="351">
        <v>1873</v>
      </c>
    </row>
    <row r="9" spans="1:9" ht="15.75">
      <c r="A9" s="358" t="s">
        <v>325</v>
      </c>
      <c r="B9" s="353" t="s">
        <v>134</v>
      </c>
      <c r="C9" s="20">
        <v>2574</v>
      </c>
      <c r="D9" s="20">
        <v>2574</v>
      </c>
      <c r="E9" s="20">
        <v>2574</v>
      </c>
      <c r="F9" s="226" t="s">
        <v>209</v>
      </c>
      <c r="G9" s="272">
        <v>6030</v>
      </c>
      <c r="H9" s="351">
        <v>6828</v>
      </c>
      <c r="I9" s="351">
        <v>5877</v>
      </c>
    </row>
    <row r="10" spans="1:9" ht="15.75">
      <c r="A10" s="358" t="s">
        <v>325</v>
      </c>
      <c r="B10" s="353" t="s">
        <v>343</v>
      </c>
      <c r="C10" s="20">
        <v>3309</v>
      </c>
      <c r="D10" s="20">
        <v>3309</v>
      </c>
      <c r="E10" s="20">
        <v>3225</v>
      </c>
      <c r="F10" s="226"/>
      <c r="G10" s="272"/>
      <c r="H10" s="351"/>
      <c r="I10" s="351"/>
    </row>
    <row r="11" spans="1:9" ht="15.75">
      <c r="A11" s="358" t="s">
        <v>325</v>
      </c>
      <c r="B11" s="353" t="s">
        <v>135</v>
      </c>
      <c r="C11" s="20">
        <v>4037</v>
      </c>
      <c r="D11" s="20">
        <v>4049</v>
      </c>
      <c r="E11" s="20">
        <v>4049</v>
      </c>
      <c r="F11" s="226"/>
      <c r="G11" s="226"/>
      <c r="H11" s="351"/>
      <c r="I11" s="351"/>
    </row>
    <row r="12" spans="1:9" ht="15.75">
      <c r="A12" s="358" t="s">
        <v>328</v>
      </c>
      <c r="B12" s="353" t="s">
        <v>341</v>
      </c>
      <c r="C12" s="20">
        <v>1200</v>
      </c>
      <c r="D12" s="20">
        <v>1200</v>
      </c>
      <c r="E12" s="20">
        <v>1200</v>
      </c>
      <c r="F12" s="226" t="s">
        <v>136</v>
      </c>
      <c r="G12" s="226">
        <v>3309</v>
      </c>
      <c r="H12" s="351">
        <v>4123</v>
      </c>
      <c r="I12" s="351">
        <v>4015</v>
      </c>
    </row>
    <row r="13" spans="1:9" ht="15.75">
      <c r="A13" s="358" t="s">
        <v>329</v>
      </c>
      <c r="B13" s="353" t="s">
        <v>208</v>
      </c>
      <c r="C13" s="20"/>
      <c r="D13" s="20">
        <v>735</v>
      </c>
      <c r="E13" s="20">
        <v>735</v>
      </c>
      <c r="F13" s="226"/>
      <c r="G13" s="272"/>
      <c r="H13" s="351"/>
      <c r="I13" s="351"/>
    </row>
    <row r="14" spans="1:9" ht="15.75">
      <c r="A14" s="358" t="s">
        <v>330</v>
      </c>
      <c r="B14" s="350" t="s">
        <v>342</v>
      </c>
      <c r="C14" s="20"/>
      <c r="D14" s="20"/>
      <c r="E14" s="20"/>
      <c r="F14" s="226"/>
      <c r="G14" s="272"/>
      <c r="H14" s="351"/>
      <c r="I14" s="351"/>
    </row>
    <row r="15" spans="1:9" ht="15.75">
      <c r="A15" s="351"/>
      <c r="B15" s="350"/>
      <c r="C15" s="20"/>
      <c r="D15" s="20"/>
      <c r="E15" s="20"/>
      <c r="F15" s="226"/>
      <c r="G15" s="272"/>
      <c r="H15" s="351"/>
      <c r="I15" s="351"/>
    </row>
    <row r="16" spans="1:9" ht="15.75">
      <c r="A16" s="358" t="s">
        <v>336</v>
      </c>
      <c r="B16" s="390" t="s">
        <v>447</v>
      </c>
      <c r="C16" s="28">
        <f>SUM(C9:C15)</f>
        <v>11120</v>
      </c>
      <c r="D16" s="28">
        <f>SUM(D9:D14)</f>
        <v>11867</v>
      </c>
      <c r="E16" s="28">
        <f>SUM(E8:E15)</f>
        <v>11783</v>
      </c>
      <c r="F16" s="226"/>
      <c r="G16" s="272"/>
      <c r="H16" s="351"/>
      <c r="I16" s="351"/>
    </row>
    <row r="17" spans="1:9" ht="15.75">
      <c r="A17" s="351"/>
      <c r="B17" s="350"/>
      <c r="C17" s="20"/>
      <c r="D17" s="20"/>
      <c r="E17" s="20"/>
      <c r="F17" s="226"/>
      <c r="G17" s="272"/>
      <c r="H17" s="351"/>
      <c r="I17" s="351"/>
    </row>
    <row r="18" spans="1:9" ht="15.75">
      <c r="A18" s="358" t="s">
        <v>290</v>
      </c>
      <c r="B18" s="350" t="s">
        <v>344</v>
      </c>
      <c r="C18" s="20">
        <v>8157</v>
      </c>
      <c r="D18" s="20">
        <v>8367</v>
      </c>
      <c r="E18" s="20">
        <v>8155</v>
      </c>
      <c r="F18" s="226" t="s">
        <v>210</v>
      </c>
      <c r="G18" s="272">
        <v>372</v>
      </c>
      <c r="H18" s="351">
        <v>372</v>
      </c>
      <c r="I18" s="351">
        <v>243</v>
      </c>
    </row>
    <row r="19" spans="1:9" ht="30" customHeight="1">
      <c r="A19" s="361" t="s">
        <v>345</v>
      </c>
      <c r="B19" s="391" t="s">
        <v>109</v>
      </c>
      <c r="C19" s="388">
        <f>SUM(C16:C18)</f>
        <v>19277</v>
      </c>
      <c r="D19" s="388">
        <v>20150</v>
      </c>
      <c r="E19" s="388">
        <f>SUM(E16:E18)</f>
        <v>19938</v>
      </c>
      <c r="F19" s="226"/>
      <c r="G19" s="272"/>
      <c r="H19" s="351"/>
      <c r="I19" s="351"/>
    </row>
    <row r="20" spans="1:9" ht="31.5">
      <c r="A20" s="360" t="s">
        <v>291</v>
      </c>
      <c r="B20" s="392" t="s">
        <v>346</v>
      </c>
      <c r="C20" s="387">
        <v>3951</v>
      </c>
      <c r="D20" s="387">
        <v>3951</v>
      </c>
      <c r="E20" s="387">
        <v>3951</v>
      </c>
      <c r="F20" s="226" t="s">
        <v>211</v>
      </c>
      <c r="G20" s="272">
        <v>114</v>
      </c>
      <c r="H20" s="351">
        <v>114</v>
      </c>
      <c r="I20" s="351">
        <v>101</v>
      </c>
    </row>
    <row r="21" spans="1:9" ht="15.75">
      <c r="A21" s="360" t="s">
        <v>347</v>
      </c>
      <c r="B21" s="391" t="s">
        <v>349</v>
      </c>
      <c r="C21" s="348">
        <v>1777</v>
      </c>
      <c r="D21" s="348">
        <v>1815</v>
      </c>
      <c r="E21" s="348">
        <v>1789</v>
      </c>
      <c r="F21" s="226"/>
      <c r="G21" s="272"/>
      <c r="H21" s="351"/>
      <c r="I21" s="351"/>
    </row>
    <row r="22" spans="1:9" ht="15.75">
      <c r="A22" s="364" t="s">
        <v>350</v>
      </c>
      <c r="B22" s="350" t="s">
        <v>348</v>
      </c>
      <c r="C22" s="28"/>
      <c r="D22" s="28"/>
      <c r="E22" s="28"/>
      <c r="F22" s="226"/>
      <c r="G22" s="272"/>
      <c r="H22" s="351"/>
      <c r="I22" s="351"/>
    </row>
    <row r="23" spans="1:9" ht="15.75">
      <c r="A23" s="364" t="s">
        <v>351</v>
      </c>
      <c r="B23" s="350" t="s">
        <v>352</v>
      </c>
      <c r="C23" s="28">
        <v>485</v>
      </c>
      <c r="D23" s="28">
        <v>561</v>
      </c>
      <c r="E23" s="28">
        <v>561</v>
      </c>
      <c r="F23" s="226"/>
      <c r="G23" s="272"/>
      <c r="H23" s="351"/>
      <c r="I23" s="351"/>
    </row>
    <row r="24" spans="1:9" ht="15.75">
      <c r="A24" s="364" t="s">
        <v>353</v>
      </c>
      <c r="B24" s="350" t="s">
        <v>354</v>
      </c>
      <c r="C24" s="28"/>
      <c r="D24" s="28"/>
      <c r="E24" s="28"/>
      <c r="F24" s="226"/>
      <c r="G24" s="226"/>
      <c r="H24" s="351"/>
      <c r="I24" s="351"/>
    </row>
    <row r="25" spans="1:9" ht="15.75">
      <c r="A25" s="359"/>
      <c r="B25" s="350" t="s">
        <v>355</v>
      </c>
      <c r="C25" s="28">
        <v>474</v>
      </c>
      <c r="D25" s="28">
        <v>674</v>
      </c>
      <c r="E25" s="28">
        <v>674</v>
      </c>
      <c r="F25" s="226"/>
      <c r="G25" s="272"/>
      <c r="H25" s="351"/>
      <c r="I25" s="351"/>
    </row>
    <row r="26" spans="1:9" ht="15.75">
      <c r="A26" s="359"/>
      <c r="B26" s="350" t="s">
        <v>356</v>
      </c>
      <c r="C26" s="28"/>
      <c r="D26" s="28">
        <v>54</v>
      </c>
      <c r="E26" s="28">
        <v>54</v>
      </c>
      <c r="F26" s="226"/>
      <c r="G26" s="272"/>
      <c r="H26" s="351"/>
      <c r="I26" s="351"/>
    </row>
    <row r="27" spans="1:9" ht="15.75">
      <c r="A27" s="360" t="s">
        <v>357</v>
      </c>
      <c r="B27" s="391" t="s">
        <v>358</v>
      </c>
      <c r="C27" s="348">
        <f>SUM(C22:C26)</f>
        <v>959</v>
      </c>
      <c r="D27" s="348">
        <f>SUM(D23:D26)</f>
        <v>1289</v>
      </c>
      <c r="E27" s="348">
        <f>SUM(E23:E26)</f>
        <v>1289</v>
      </c>
      <c r="F27" s="226" t="s">
        <v>383</v>
      </c>
      <c r="G27" s="272">
        <v>869</v>
      </c>
      <c r="H27" s="351">
        <v>869</v>
      </c>
      <c r="I27" s="351">
        <v>484</v>
      </c>
    </row>
    <row r="28" spans="1:9" ht="15.75">
      <c r="A28" s="326" t="s">
        <v>359</v>
      </c>
      <c r="B28" s="391" t="s">
        <v>360</v>
      </c>
      <c r="C28" s="348">
        <v>140</v>
      </c>
      <c r="D28" s="348">
        <v>140</v>
      </c>
      <c r="E28" s="348">
        <v>11</v>
      </c>
      <c r="F28" s="226"/>
      <c r="G28" s="272"/>
      <c r="H28" s="351"/>
      <c r="I28" s="351"/>
    </row>
    <row r="29" spans="1:9" ht="15.75">
      <c r="A29" s="393" t="s">
        <v>361</v>
      </c>
      <c r="B29" s="350" t="s">
        <v>363</v>
      </c>
      <c r="C29" s="28">
        <v>200</v>
      </c>
      <c r="D29" s="28">
        <v>200</v>
      </c>
      <c r="E29" s="28">
        <v>478</v>
      </c>
      <c r="F29" s="226" t="s">
        <v>449</v>
      </c>
      <c r="G29" s="272">
        <v>3955</v>
      </c>
      <c r="H29" s="351">
        <v>3077</v>
      </c>
      <c r="I29" s="351"/>
    </row>
    <row r="30" spans="1:9" ht="15.75">
      <c r="A30" s="393" t="s">
        <v>371</v>
      </c>
      <c r="B30" s="350" t="s">
        <v>372</v>
      </c>
      <c r="C30" s="28"/>
      <c r="D30" s="28"/>
      <c r="E30" s="28"/>
      <c r="F30" s="226" t="s">
        <v>385</v>
      </c>
      <c r="G30" s="272">
        <v>3951</v>
      </c>
      <c r="H30" s="351">
        <v>4099</v>
      </c>
      <c r="I30" s="351">
        <v>4224</v>
      </c>
    </row>
    <row r="31" spans="1:9" ht="15.75">
      <c r="A31" s="393" t="s">
        <v>364</v>
      </c>
      <c r="B31" s="350" t="s">
        <v>365</v>
      </c>
      <c r="C31" s="28"/>
      <c r="D31" s="28"/>
      <c r="E31" s="28"/>
      <c r="F31" s="226" t="s">
        <v>386</v>
      </c>
      <c r="G31" s="272">
        <v>1368</v>
      </c>
      <c r="H31" s="351">
        <v>1911</v>
      </c>
      <c r="I31" s="351">
        <v>1911</v>
      </c>
    </row>
    <row r="32" spans="1:9" ht="15.75">
      <c r="A32" s="393" t="s">
        <v>369</v>
      </c>
      <c r="B32" s="350" t="s">
        <v>370</v>
      </c>
      <c r="C32" s="28"/>
      <c r="D32" s="28"/>
      <c r="E32" s="28"/>
      <c r="F32" s="226" t="s">
        <v>384</v>
      </c>
      <c r="G32" s="272"/>
      <c r="H32" s="351"/>
      <c r="I32" s="351"/>
    </row>
    <row r="33" spans="1:9" ht="15.75">
      <c r="A33" s="393" t="s">
        <v>367</v>
      </c>
      <c r="B33" s="350" t="s">
        <v>368</v>
      </c>
      <c r="C33" s="28"/>
      <c r="D33" s="28"/>
      <c r="E33" s="28"/>
      <c r="F33" s="226" t="s">
        <v>387</v>
      </c>
      <c r="G33" s="272">
        <v>100</v>
      </c>
      <c r="H33" s="351">
        <v>100</v>
      </c>
      <c r="I33" s="351"/>
    </row>
    <row r="34" spans="1:9" ht="30" customHeight="1">
      <c r="A34" s="326" t="s">
        <v>366</v>
      </c>
      <c r="B34" s="391" t="s">
        <v>362</v>
      </c>
      <c r="C34" s="348">
        <v>200</v>
      </c>
      <c r="D34" s="348">
        <v>200</v>
      </c>
      <c r="E34" s="348">
        <f>SUM(E29:E33)</f>
        <v>478</v>
      </c>
      <c r="F34" s="226"/>
      <c r="G34" s="272"/>
      <c r="H34" s="351"/>
      <c r="I34" s="351"/>
    </row>
    <row r="35" spans="1:9" ht="15.75">
      <c r="A35" s="360" t="s">
        <v>293</v>
      </c>
      <c r="B35" s="391" t="s">
        <v>373</v>
      </c>
      <c r="C35" s="348">
        <v>1368</v>
      </c>
      <c r="D35" s="348">
        <v>1911</v>
      </c>
      <c r="E35" s="348">
        <v>1911</v>
      </c>
      <c r="F35" s="226"/>
      <c r="G35" s="272"/>
      <c r="H35" s="351"/>
      <c r="I35" s="351"/>
    </row>
    <row r="36" spans="1:9" ht="15.75">
      <c r="A36" s="358"/>
      <c r="B36" s="350"/>
      <c r="C36" s="28"/>
      <c r="D36" s="28"/>
      <c r="E36" s="28"/>
      <c r="F36" s="226"/>
      <c r="G36" s="272"/>
      <c r="H36" s="351"/>
      <c r="I36" s="351"/>
    </row>
    <row r="37" spans="1:9" ht="15.75">
      <c r="A37" s="601" t="s">
        <v>374</v>
      </c>
      <c r="B37" s="602"/>
      <c r="C37" s="348">
        <v>27672</v>
      </c>
      <c r="D37" s="348">
        <f>SUM(D35+D34+D28+D27+D21+D20+D19)</f>
        <v>29456</v>
      </c>
      <c r="E37" s="348">
        <f>SUM(E35+E34+E28+E27+E21+E20+E19)</f>
        <v>29367</v>
      </c>
      <c r="F37" s="349" t="s">
        <v>39</v>
      </c>
      <c r="G37" s="547">
        <v>33228</v>
      </c>
      <c r="H37" s="548">
        <v>34790</v>
      </c>
      <c r="I37" s="548">
        <f>SUM(I6:I33)</f>
        <v>28824</v>
      </c>
    </row>
    <row r="38" spans="1:9" ht="15.75">
      <c r="A38" s="360" t="s">
        <v>375</v>
      </c>
      <c r="B38" s="391" t="s">
        <v>376</v>
      </c>
      <c r="C38" s="348">
        <v>5556</v>
      </c>
      <c r="D38" s="348">
        <v>5723</v>
      </c>
      <c r="E38" s="348">
        <v>5723</v>
      </c>
      <c r="F38" s="226" t="s">
        <v>450</v>
      </c>
      <c r="G38" s="272"/>
      <c r="H38" s="351">
        <v>389</v>
      </c>
      <c r="I38" s="382">
        <v>389</v>
      </c>
    </row>
    <row r="39" spans="1:9" ht="15.75">
      <c r="A39" s="359"/>
      <c r="B39" s="350" t="s">
        <v>891</v>
      </c>
      <c r="C39" s="28"/>
      <c r="D39" s="28"/>
      <c r="E39" s="28">
        <v>444</v>
      </c>
      <c r="F39" s="226"/>
      <c r="G39" s="272"/>
      <c r="H39" s="351"/>
      <c r="I39" s="351"/>
    </row>
    <row r="40" spans="2:9" ht="15.75">
      <c r="B40" s="46" t="s">
        <v>25</v>
      </c>
      <c r="C40" s="28">
        <f>SUM(C37:C38)</f>
        <v>33228</v>
      </c>
      <c r="D40" s="28">
        <f>SUM(D37:D38)</f>
        <v>35179</v>
      </c>
      <c r="E40" s="28">
        <f>SUM(E37:E39)</f>
        <v>35534</v>
      </c>
      <c r="F40" s="227" t="s">
        <v>892</v>
      </c>
      <c r="G40" s="383">
        <v>33228</v>
      </c>
      <c r="H40" s="431">
        <f>SUM(H37:H39)</f>
        <v>35179</v>
      </c>
      <c r="I40" s="430">
        <f>SUM(I37:I38)</f>
        <v>29213</v>
      </c>
    </row>
    <row r="41" spans="2:9" ht="15.75">
      <c r="B41" s="354" t="s">
        <v>379</v>
      </c>
      <c r="C41" s="197"/>
      <c r="D41" s="197"/>
      <c r="E41" s="197"/>
      <c r="F41" s="196"/>
      <c r="G41" s="197"/>
      <c r="H41" s="396"/>
      <c r="I41" s="396"/>
    </row>
    <row r="42" spans="2:9" ht="15.75">
      <c r="B42" s="354" t="s">
        <v>378</v>
      </c>
      <c r="C42" s="197"/>
      <c r="D42" s="197"/>
      <c r="E42" s="197"/>
      <c r="F42" s="196"/>
      <c r="G42" s="197"/>
      <c r="H42" s="396"/>
      <c r="I42" s="396"/>
    </row>
    <row r="43" spans="2:7" ht="15.75">
      <c r="B43" s="354"/>
      <c r="C43" s="197"/>
      <c r="D43" s="197"/>
      <c r="E43" s="197"/>
      <c r="F43" s="196"/>
      <c r="G43" s="197"/>
    </row>
    <row r="44" spans="2:7" ht="15.75">
      <c r="B44" s="196"/>
      <c r="C44" s="197"/>
      <c r="D44" s="197"/>
      <c r="E44" s="197"/>
      <c r="F44" s="196"/>
      <c r="G44" s="197"/>
    </row>
    <row r="45" spans="2:7" ht="15.75">
      <c r="B45" s="196"/>
      <c r="C45" s="197"/>
      <c r="D45" s="197"/>
      <c r="E45" s="197"/>
      <c r="F45" s="196"/>
      <c r="G45" s="197"/>
    </row>
    <row r="46" spans="2:7" ht="45" customHeight="1">
      <c r="B46" s="568" t="s">
        <v>899</v>
      </c>
      <c r="C46" s="568"/>
      <c r="D46" s="568"/>
      <c r="E46" s="568"/>
      <c r="F46" s="568"/>
      <c r="G46" s="568"/>
    </row>
    <row r="47" spans="2:7" ht="12.75">
      <c r="B47" s="3"/>
      <c r="C47" s="3"/>
      <c r="D47" s="3"/>
      <c r="E47" s="3"/>
      <c r="F47" s="3"/>
      <c r="G47" s="3"/>
    </row>
    <row r="48" ht="12.75">
      <c r="G48" s="93" t="s">
        <v>2</v>
      </c>
    </row>
    <row r="49" spans="2:9" ht="33.75" customHeight="1">
      <c r="B49" s="603" t="s">
        <v>451</v>
      </c>
      <c r="C49" s="603"/>
      <c r="D49" s="384" t="s">
        <v>452</v>
      </c>
      <c r="E49" s="378" t="s">
        <v>453</v>
      </c>
      <c r="F49" s="604" t="s">
        <v>454</v>
      </c>
      <c r="G49" s="605"/>
      <c r="H49" s="549" t="s">
        <v>452</v>
      </c>
      <c r="I49" s="386" t="s">
        <v>453</v>
      </c>
    </row>
    <row r="50" spans="2:9" ht="15.75">
      <c r="B50" s="596" t="s">
        <v>139</v>
      </c>
      <c r="C50" s="596"/>
      <c r="D50" s="287"/>
      <c r="E50" s="287"/>
      <c r="F50" s="596" t="s">
        <v>139</v>
      </c>
      <c r="G50" s="598"/>
      <c r="H50" s="351"/>
      <c r="I50" s="351"/>
    </row>
    <row r="51" spans="1:9" ht="15.75">
      <c r="A51" s="184" t="s">
        <v>292</v>
      </c>
      <c r="B51" s="287" t="s">
        <v>377</v>
      </c>
      <c r="C51" s="287"/>
      <c r="D51" s="287"/>
      <c r="E51" s="287"/>
      <c r="F51" s="287" t="s">
        <v>455</v>
      </c>
      <c r="G51" s="289"/>
      <c r="H51" s="351"/>
      <c r="I51" s="351"/>
    </row>
    <row r="52" spans="2:9" s="223" customFormat="1" ht="15.75">
      <c r="B52" s="83"/>
      <c r="C52" s="20"/>
      <c r="D52" s="20"/>
      <c r="E52" s="20"/>
      <c r="F52" s="83"/>
      <c r="G52" s="380"/>
      <c r="H52" s="394"/>
      <c r="I52" s="394"/>
    </row>
    <row r="53" spans="3:9" s="223" customFormat="1" ht="15.75">
      <c r="C53" s="20"/>
      <c r="D53" s="20"/>
      <c r="E53" s="20"/>
      <c r="F53" s="83"/>
      <c r="G53" s="380"/>
      <c r="H53" s="432"/>
      <c r="I53" s="394"/>
    </row>
    <row r="54" spans="2:9" ht="15.75">
      <c r="B54" s="83"/>
      <c r="C54" s="83"/>
      <c r="D54" s="83"/>
      <c r="E54" s="83"/>
      <c r="F54" s="83"/>
      <c r="G54" s="380"/>
      <c r="H54" s="351"/>
      <c r="I54" s="351"/>
    </row>
    <row r="55" spans="2:9" ht="15.75">
      <c r="B55" s="83"/>
      <c r="C55" s="83"/>
      <c r="D55" s="83"/>
      <c r="E55" s="83"/>
      <c r="F55" s="83"/>
      <c r="G55" s="380"/>
      <c r="H55" s="351"/>
      <c r="I55" s="351"/>
    </row>
    <row r="56" spans="2:9" ht="15.75">
      <c r="B56" s="83"/>
      <c r="C56" s="83"/>
      <c r="D56" s="83"/>
      <c r="E56" s="83"/>
      <c r="F56" s="83"/>
      <c r="G56" s="380"/>
      <c r="H56" s="351"/>
      <c r="I56" s="351"/>
    </row>
    <row r="57" spans="2:9" ht="21.75" customHeight="1">
      <c r="B57" s="46"/>
      <c r="C57" s="28"/>
      <c r="D57" s="28"/>
      <c r="E57" s="28"/>
      <c r="F57" s="46" t="s">
        <v>137</v>
      </c>
      <c r="G57" s="381"/>
      <c r="H57" s="351"/>
      <c r="I57" s="351"/>
    </row>
    <row r="58" spans="2:9" ht="21.75" customHeight="1">
      <c r="B58" s="387" t="s">
        <v>380</v>
      </c>
      <c r="C58" s="388"/>
      <c r="D58" s="388"/>
      <c r="E58" s="388"/>
      <c r="F58" s="347"/>
      <c r="G58" s="389"/>
      <c r="H58" s="395"/>
      <c r="I58" s="395"/>
    </row>
    <row r="59" spans="2:9" ht="15.75">
      <c r="B59" s="596" t="s">
        <v>140</v>
      </c>
      <c r="C59" s="596"/>
      <c r="D59" s="596"/>
      <c r="E59" s="596"/>
      <c r="F59" s="596"/>
      <c r="G59" s="381"/>
      <c r="H59" s="351"/>
      <c r="I59" s="351"/>
    </row>
    <row r="60" spans="2:9" ht="15.75">
      <c r="B60" s="287"/>
      <c r="C60" s="287"/>
      <c r="D60" s="287"/>
      <c r="E60" s="287"/>
      <c r="F60" s="287"/>
      <c r="G60" s="381"/>
      <c r="H60" s="351"/>
      <c r="I60" s="351"/>
    </row>
    <row r="61" spans="2:9" ht="15.75">
      <c r="B61" s="597" t="s">
        <v>378</v>
      </c>
      <c r="C61" s="597"/>
      <c r="D61" s="597"/>
      <c r="E61" s="597"/>
      <c r="F61" s="597"/>
      <c r="G61" s="380"/>
      <c r="H61" s="351"/>
      <c r="I61" s="351"/>
    </row>
    <row r="62" spans="2:9" s="32" customFormat="1" ht="22.5" customHeight="1">
      <c r="B62" s="599" t="s">
        <v>141</v>
      </c>
      <c r="C62" s="599"/>
      <c r="D62" s="288"/>
      <c r="E62" s="288"/>
      <c r="F62" s="599" t="s">
        <v>141</v>
      </c>
      <c r="G62" s="600"/>
      <c r="H62" s="352"/>
      <c r="I62" s="352"/>
    </row>
    <row r="63" spans="2:9" s="184" customFormat="1" ht="15.75">
      <c r="B63" s="65" t="s">
        <v>142</v>
      </c>
      <c r="C63" s="65" t="s">
        <v>143</v>
      </c>
      <c r="D63" s="65"/>
      <c r="E63" s="65"/>
      <c r="F63" s="65" t="s">
        <v>142</v>
      </c>
      <c r="G63" s="385" t="s">
        <v>142</v>
      </c>
      <c r="H63" s="359"/>
      <c r="I63" s="359"/>
    </row>
    <row r="64" spans="2:9" ht="15.75">
      <c r="B64" s="596" t="s">
        <v>144</v>
      </c>
      <c r="C64" s="596"/>
      <c r="D64" s="596"/>
      <c r="E64" s="596"/>
      <c r="F64" s="596"/>
      <c r="G64" s="381"/>
      <c r="H64" s="351"/>
      <c r="I64" s="351"/>
    </row>
    <row r="65" spans="2:9" ht="15.75">
      <c r="B65" s="597" t="s">
        <v>138</v>
      </c>
      <c r="C65" s="597"/>
      <c r="D65" s="597"/>
      <c r="E65" s="597"/>
      <c r="F65" s="597"/>
      <c r="G65" s="380"/>
      <c r="H65" s="351"/>
      <c r="I65" s="351"/>
    </row>
  </sheetData>
  <sheetProtection selectLockedCells="1" selectUnlockedCells="1"/>
  <mergeCells count="17">
    <mergeCell ref="A37:B37"/>
    <mergeCell ref="B49:C49"/>
    <mergeCell ref="F49:G49"/>
    <mergeCell ref="B2:G2"/>
    <mergeCell ref="B4:C4"/>
    <mergeCell ref="F4:G4"/>
    <mergeCell ref="B5:C5"/>
    <mergeCell ref="F5:G5"/>
    <mergeCell ref="B46:G46"/>
    <mergeCell ref="B64:F64"/>
    <mergeCell ref="B65:F65"/>
    <mergeCell ref="B50:C50"/>
    <mergeCell ref="F50:G50"/>
    <mergeCell ref="B62:C62"/>
    <mergeCell ref="F62:G62"/>
    <mergeCell ref="B59:F59"/>
    <mergeCell ref="B61:F61"/>
  </mergeCells>
  <printOptions/>
  <pageMargins left="0.55" right="0.7" top="0.1798611111111111" bottom="1.07" header="0.22" footer="1.12"/>
  <pageSetup horizontalDpi="300" verticalDpi="300" orientation="landscape" paperSize="9" scale="56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 topLeftCell="A1">
      <selection activeCell="B3" sqref="B3:E3"/>
    </sheetView>
  </sheetViews>
  <sheetFormatPr defaultColWidth="9.00390625" defaultRowHeight="12.75"/>
  <cols>
    <col min="2" max="2" width="60.875" style="92" customWidth="1"/>
    <col min="3" max="3" width="12.75390625" style="92" customWidth="1"/>
    <col min="4" max="4" width="12.00390625" style="92" customWidth="1"/>
    <col min="5" max="5" width="13.125" style="92" customWidth="1"/>
    <col min="6" max="6" width="9.125" style="92" customWidth="1"/>
  </cols>
  <sheetData>
    <row r="1" ht="15.75">
      <c r="E1" s="92" t="s">
        <v>145</v>
      </c>
    </row>
    <row r="2" ht="13.5" customHeight="1">
      <c r="E2" s="92" t="s">
        <v>1</v>
      </c>
    </row>
    <row r="3" spans="2:5" ht="38.25" customHeight="1">
      <c r="B3" s="568" t="s">
        <v>900</v>
      </c>
      <c r="C3" s="568"/>
      <c r="D3" s="568"/>
      <c r="E3" s="568"/>
    </row>
    <row r="4" ht="23.25" customHeight="1"/>
    <row r="5" spans="3:5" ht="13.5" customHeight="1">
      <c r="C5" s="248"/>
      <c r="E5" s="92" t="s">
        <v>2</v>
      </c>
    </row>
    <row r="6" spans="1:5" ht="39.75" customHeight="1">
      <c r="A6" s="355" t="s">
        <v>312</v>
      </c>
      <c r="B6" s="356" t="s">
        <v>146</v>
      </c>
      <c r="C6" s="357" t="s">
        <v>339</v>
      </c>
      <c r="D6" s="327" t="s">
        <v>414</v>
      </c>
      <c r="E6" s="327" t="s">
        <v>415</v>
      </c>
    </row>
    <row r="7" spans="1:5" ht="33" customHeight="1">
      <c r="A7" s="360" t="s">
        <v>325</v>
      </c>
      <c r="B7" s="368" t="s">
        <v>147</v>
      </c>
      <c r="C7" s="349">
        <v>2574</v>
      </c>
      <c r="D7" s="349">
        <v>2574</v>
      </c>
      <c r="E7" s="349">
        <v>2574</v>
      </c>
    </row>
    <row r="8" spans="1:5" ht="31.5" customHeight="1">
      <c r="A8" s="358" t="s">
        <v>325</v>
      </c>
      <c r="B8" s="369" t="s">
        <v>331</v>
      </c>
      <c r="C8" s="226">
        <v>1026</v>
      </c>
      <c r="D8" s="226">
        <v>1026</v>
      </c>
      <c r="E8" s="226">
        <v>1026</v>
      </c>
    </row>
    <row r="9" spans="1:5" ht="15.75">
      <c r="A9" s="358" t="s">
        <v>325</v>
      </c>
      <c r="B9" s="370" t="s">
        <v>332</v>
      </c>
      <c r="C9" s="226">
        <v>896</v>
      </c>
      <c r="D9" s="226">
        <v>896</v>
      </c>
      <c r="E9" s="226">
        <v>896</v>
      </c>
    </row>
    <row r="10" spans="1:5" ht="15.75">
      <c r="A10" s="358" t="s">
        <v>325</v>
      </c>
      <c r="B10" s="370" t="s">
        <v>333</v>
      </c>
      <c r="C10" s="226">
        <v>100</v>
      </c>
      <c r="D10" s="226">
        <v>100</v>
      </c>
      <c r="E10" s="226">
        <v>100</v>
      </c>
    </row>
    <row r="11" spans="1:5" ht="15.75">
      <c r="A11" s="358" t="s">
        <v>325</v>
      </c>
      <c r="B11" s="370" t="s">
        <v>334</v>
      </c>
      <c r="C11" s="226">
        <v>552</v>
      </c>
      <c r="D11" s="226">
        <v>552</v>
      </c>
      <c r="E11" s="226">
        <v>552</v>
      </c>
    </row>
    <row r="12" spans="1:5" ht="24.75" customHeight="1">
      <c r="A12" s="358" t="s">
        <v>325</v>
      </c>
      <c r="B12" s="371" t="s">
        <v>148</v>
      </c>
      <c r="C12" s="349">
        <f>SUM(C8:C11)</f>
        <v>2574</v>
      </c>
      <c r="D12" s="349">
        <v>2574</v>
      </c>
      <c r="E12" s="349">
        <v>2574</v>
      </c>
    </row>
    <row r="13" spans="1:5" ht="15.75">
      <c r="A13" s="360" t="s">
        <v>325</v>
      </c>
      <c r="B13" s="372" t="s">
        <v>187</v>
      </c>
      <c r="C13" s="349">
        <v>4000</v>
      </c>
      <c r="D13" s="349">
        <v>4000</v>
      </c>
      <c r="E13" s="349">
        <v>4000</v>
      </c>
    </row>
    <row r="14" spans="1:5" ht="15.75">
      <c r="A14" s="364"/>
      <c r="B14" s="375" t="s">
        <v>338</v>
      </c>
      <c r="C14" s="363">
        <v>-65</v>
      </c>
      <c r="D14" s="363">
        <v>-65</v>
      </c>
      <c r="E14" s="363">
        <v>-65</v>
      </c>
    </row>
    <row r="15" spans="1:5" ht="15.75">
      <c r="A15" s="364"/>
      <c r="B15" s="375" t="s">
        <v>417</v>
      </c>
      <c r="C15" s="363">
        <v>102</v>
      </c>
      <c r="D15" s="363">
        <v>102</v>
      </c>
      <c r="E15" s="363">
        <v>102</v>
      </c>
    </row>
    <row r="16" spans="1:5" ht="15.75">
      <c r="A16" s="364"/>
      <c r="B16" s="375" t="s">
        <v>419</v>
      </c>
      <c r="C16" s="363"/>
      <c r="D16" s="363">
        <v>12</v>
      </c>
      <c r="E16" s="363">
        <v>12</v>
      </c>
    </row>
    <row r="17" spans="1:5" ht="33" customHeight="1">
      <c r="A17" s="410" t="s">
        <v>325</v>
      </c>
      <c r="B17" s="409" t="s">
        <v>416</v>
      </c>
      <c r="C17" s="411">
        <f>SUM(C12:C16)</f>
        <v>6611</v>
      </c>
      <c r="D17" s="411">
        <f>SUM(D12:D16)</f>
        <v>6623</v>
      </c>
      <c r="E17" s="411">
        <v>6623</v>
      </c>
    </row>
    <row r="18" spans="1:5" ht="33" customHeight="1">
      <c r="A18" s="358" t="s">
        <v>327</v>
      </c>
      <c r="B18" s="373" t="s">
        <v>170</v>
      </c>
      <c r="C18" s="349">
        <v>3309</v>
      </c>
      <c r="D18" s="349">
        <v>3225</v>
      </c>
      <c r="E18" s="349">
        <v>3225</v>
      </c>
    </row>
    <row r="19" spans="1:5" ht="33" customHeight="1">
      <c r="A19" s="358"/>
      <c r="B19" s="373" t="s">
        <v>420</v>
      </c>
      <c r="C19" s="349"/>
      <c r="D19" s="349"/>
      <c r="E19" s="349"/>
    </row>
    <row r="20" spans="1:5" ht="36.75" customHeight="1">
      <c r="A20" s="351"/>
      <c r="B20" s="374" t="s">
        <v>337</v>
      </c>
      <c r="C20" s="226"/>
      <c r="D20" s="226"/>
      <c r="E20" s="226"/>
    </row>
    <row r="21" spans="1:5" ht="15.75">
      <c r="A21" s="351"/>
      <c r="B21" s="370" t="s">
        <v>165</v>
      </c>
      <c r="C21" s="226"/>
      <c r="D21" s="226"/>
      <c r="E21" s="226"/>
    </row>
    <row r="22" spans="1:5" ht="15.75">
      <c r="A22" s="351"/>
      <c r="B22" s="370" t="s">
        <v>149</v>
      </c>
      <c r="C22" s="226"/>
      <c r="D22" s="226"/>
      <c r="E22" s="226"/>
    </row>
    <row r="23" spans="1:5" ht="33.75" customHeight="1">
      <c r="A23" s="351"/>
      <c r="B23" s="369" t="s">
        <v>166</v>
      </c>
      <c r="C23" s="226"/>
      <c r="D23" s="226"/>
      <c r="E23" s="226"/>
    </row>
    <row r="24" spans="1:5" ht="15.75">
      <c r="A24" s="351"/>
      <c r="B24" s="370" t="s">
        <v>167</v>
      </c>
      <c r="C24" s="226"/>
      <c r="D24" s="226"/>
      <c r="E24" s="226"/>
    </row>
    <row r="25" spans="1:5" ht="15.75">
      <c r="A25" s="351"/>
      <c r="B25" s="370" t="s">
        <v>150</v>
      </c>
      <c r="C25" s="226"/>
      <c r="D25" s="226"/>
      <c r="E25" s="226"/>
    </row>
    <row r="26" spans="1:5" ht="15.75">
      <c r="A26" s="351"/>
      <c r="B26" s="370" t="s">
        <v>172</v>
      </c>
      <c r="C26" s="226"/>
      <c r="D26" s="226"/>
      <c r="E26" s="226"/>
    </row>
    <row r="27" spans="1:5" ht="31.5" customHeight="1">
      <c r="A27" s="351"/>
      <c r="B27" s="369" t="s">
        <v>171</v>
      </c>
      <c r="C27" s="226"/>
      <c r="D27" s="226"/>
      <c r="E27" s="226"/>
    </row>
    <row r="28" spans="1:5" ht="15.75">
      <c r="A28" s="351"/>
      <c r="B28" s="370" t="s">
        <v>151</v>
      </c>
      <c r="C28" s="226"/>
      <c r="D28" s="226"/>
      <c r="E28" s="226"/>
    </row>
    <row r="29" spans="1:5" ht="15.75">
      <c r="A29" s="351"/>
      <c r="B29" s="370" t="s">
        <v>165</v>
      </c>
      <c r="C29" s="226"/>
      <c r="D29" s="226"/>
      <c r="E29" s="226"/>
    </row>
    <row r="30" spans="1:5" ht="15.75">
      <c r="A30" s="351"/>
      <c r="B30" s="370" t="s">
        <v>168</v>
      </c>
      <c r="C30" s="226"/>
      <c r="D30" s="226"/>
      <c r="E30" s="226"/>
    </row>
    <row r="31" spans="1:5" ht="15.75">
      <c r="A31" s="351"/>
      <c r="B31" s="370" t="s">
        <v>167</v>
      </c>
      <c r="C31" s="226"/>
      <c r="D31" s="226"/>
      <c r="E31" s="226"/>
    </row>
    <row r="32" spans="1:5" ht="15.75">
      <c r="A32" s="351"/>
      <c r="B32" s="370" t="s">
        <v>169</v>
      </c>
      <c r="C32" s="226"/>
      <c r="D32" s="226"/>
      <c r="E32" s="226"/>
    </row>
    <row r="33" spans="1:5" ht="15.75">
      <c r="A33" s="362"/>
      <c r="B33" s="375" t="s">
        <v>194</v>
      </c>
      <c r="C33" s="363"/>
      <c r="D33" s="226"/>
      <c r="E33" s="226"/>
    </row>
    <row r="34" spans="1:5" ht="24.75" customHeight="1">
      <c r="A34" s="362"/>
      <c r="B34" s="412" t="s">
        <v>418</v>
      </c>
      <c r="C34" s="363"/>
      <c r="D34" s="226"/>
      <c r="E34" s="226"/>
    </row>
    <row r="35" spans="1:5" ht="17.25" customHeight="1">
      <c r="A35" s="365" t="s">
        <v>328</v>
      </c>
      <c r="B35" s="366" t="s">
        <v>188</v>
      </c>
      <c r="C35" s="349">
        <v>1200</v>
      </c>
      <c r="D35" s="349">
        <v>1200</v>
      </c>
      <c r="E35" s="349">
        <v>1200</v>
      </c>
    </row>
    <row r="36" spans="1:5" ht="15.75">
      <c r="A36" s="365" t="s">
        <v>329</v>
      </c>
      <c r="B36" s="376" t="s">
        <v>335</v>
      </c>
      <c r="C36" s="349"/>
      <c r="D36" s="349">
        <v>735</v>
      </c>
      <c r="E36" s="349">
        <v>735</v>
      </c>
    </row>
    <row r="37" spans="1:5" ht="15.75">
      <c r="A37" s="365" t="s">
        <v>330</v>
      </c>
      <c r="B37" s="376" t="s">
        <v>421</v>
      </c>
      <c r="C37" s="349"/>
      <c r="D37" s="349"/>
      <c r="E37" s="349"/>
    </row>
    <row r="38" spans="1:6" s="32" customFormat="1" ht="30" customHeight="1">
      <c r="A38" s="367" t="s">
        <v>336</v>
      </c>
      <c r="B38" s="377" t="s">
        <v>174</v>
      </c>
      <c r="C38" s="325">
        <f>SUM(C35+C18+C17)</f>
        <v>11120</v>
      </c>
      <c r="D38" s="325">
        <f>SUM(D36+D35+D18+D17)</f>
        <v>11783</v>
      </c>
      <c r="E38" s="325">
        <f>SUM(E36+E35+E18+E17)</f>
        <v>11783</v>
      </c>
      <c r="F38" s="198"/>
    </row>
    <row r="39" spans="1:2" ht="15.75">
      <c r="A39" s="351"/>
      <c r="B39" s="3"/>
    </row>
  </sheetData>
  <sheetProtection selectLockedCells="1" selectUnlockedCells="1"/>
  <mergeCells count="1">
    <mergeCell ref="B3:E3"/>
  </mergeCells>
  <printOptions/>
  <pageMargins left="0.6" right="0.7" top="0.35" bottom="0.3298611111111111" header="0.5118055555555555" footer="0.5118055555555555"/>
  <pageSetup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9"/>
  <sheetViews>
    <sheetView view="pageBreakPreview" zoomScaleSheetLayoutView="100" zoomScalePageLayoutView="0" workbookViewId="0" topLeftCell="A10">
      <selection activeCell="C25" sqref="C25"/>
    </sheetView>
  </sheetViews>
  <sheetFormatPr defaultColWidth="7.875" defaultRowHeight="12.75"/>
  <cols>
    <col min="1" max="2" width="6.25390625" style="92" customWidth="1"/>
    <col min="3" max="3" width="39.25390625" style="92" customWidth="1"/>
    <col min="4" max="4" width="13.00390625" style="92" customWidth="1"/>
    <col min="5" max="5" width="13.625" style="190" customWidth="1"/>
    <col min="6" max="6" width="14.25390625" style="92" customWidth="1"/>
    <col min="7" max="249" width="7.875" style="190" customWidth="1"/>
  </cols>
  <sheetData>
    <row r="1" spans="4:6" ht="15.75">
      <c r="D1" s="93"/>
      <c r="F1" s="92" t="s">
        <v>152</v>
      </c>
    </row>
    <row r="2" spans="4:6" ht="12.75" customHeight="1">
      <c r="D2" s="93"/>
      <c r="F2" s="92" t="s">
        <v>41</v>
      </c>
    </row>
    <row r="3" spans="1:6" ht="48.75" customHeight="1">
      <c r="A3" s="612" t="s">
        <v>893</v>
      </c>
      <c r="B3" s="612"/>
      <c r="C3" s="612"/>
      <c r="D3" s="612"/>
      <c r="E3" s="612"/>
      <c r="F3" s="612"/>
    </row>
    <row r="4" spans="1:6" ht="15.75" customHeight="1">
      <c r="A4" s="134"/>
      <c r="B4" s="134"/>
      <c r="D4" s="93"/>
      <c r="F4" s="92" t="s">
        <v>2</v>
      </c>
    </row>
    <row r="5" spans="1:255" s="59" customFormat="1" ht="57.75" customHeight="1">
      <c r="A5" s="200" t="s">
        <v>3</v>
      </c>
      <c r="B5" s="200" t="s">
        <v>312</v>
      </c>
      <c r="C5" s="201" t="s">
        <v>4</v>
      </c>
      <c r="D5" s="12" t="s">
        <v>214</v>
      </c>
      <c r="E5" s="13" t="s">
        <v>422</v>
      </c>
      <c r="F5" s="551" t="s">
        <v>458</v>
      </c>
      <c r="IP5" s="60"/>
      <c r="IQ5" s="60"/>
      <c r="IR5" s="60"/>
      <c r="IS5" s="60"/>
      <c r="IT5" s="60"/>
      <c r="IU5" s="60"/>
    </row>
    <row r="6" spans="1:6" ht="29.25" customHeight="1">
      <c r="A6" s="202" t="s">
        <v>8</v>
      </c>
      <c r="B6" s="344" t="s">
        <v>437</v>
      </c>
      <c r="C6" s="204" t="s">
        <v>443</v>
      </c>
      <c r="D6" s="20"/>
      <c r="E6" s="203">
        <v>250</v>
      </c>
      <c r="F6" s="434">
        <v>222</v>
      </c>
    </row>
    <row r="7" spans="1:6" ht="31.5" customHeight="1">
      <c r="A7" s="202" t="s">
        <v>10</v>
      </c>
      <c r="B7" s="344" t="s">
        <v>315</v>
      </c>
      <c r="C7" s="204" t="s">
        <v>311</v>
      </c>
      <c r="D7" s="20">
        <v>685</v>
      </c>
      <c r="E7" s="203">
        <v>435</v>
      </c>
      <c r="F7" s="20">
        <v>159</v>
      </c>
    </row>
    <row r="8" spans="1:6" ht="31.5" customHeight="1">
      <c r="A8" s="202" t="s">
        <v>12</v>
      </c>
      <c r="B8" s="345" t="s">
        <v>315</v>
      </c>
      <c r="C8" s="199" t="s">
        <v>206</v>
      </c>
      <c r="D8" s="20"/>
      <c r="E8" s="203"/>
      <c r="F8" s="20"/>
    </row>
    <row r="9" spans="1:6" ht="31.5" customHeight="1">
      <c r="A9" s="202" t="s">
        <v>14</v>
      </c>
      <c r="B9" s="345" t="s">
        <v>315</v>
      </c>
      <c r="C9" s="199" t="s">
        <v>207</v>
      </c>
      <c r="D9" s="20"/>
      <c r="E9" s="203"/>
      <c r="F9" s="20"/>
    </row>
    <row r="10" spans="1:6" ht="31.5" customHeight="1">
      <c r="A10" s="202" t="s">
        <v>16</v>
      </c>
      <c r="B10" s="345" t="s">
        <v>316</v>
      </c>
      <c r="C10" s="199" t="s">
        <v>313</v>
      </c>
      <c r="D10" s="20">
        <v>184</v>
      </c>
      <c r="E10" s="203">
        <v>184</v>
      </c>
      <c r="F10" s="20">
        <v>103</v>
      </c>
    </row>
    <row r="11" spans="1:255" s="67" customFormat="1" ht="31.5" customHeight="1">
      <c r="A11" s="346"/>
      <c r="B11" s="346" t="s">
        <v>317</v>
      </c>
      <c r="C11" s="347" t="s">
        <v>137</v>
      </c>
      <c r="D11" s="348">
        <v>869</v>
      </c>
      <c r="E11" s="348">
        <v>869</v>
      </c>
      <c r="F11" s="348">
        <f>SUM(F6:F10)</f>
        <v>484</v>
      </c>
      <c r="IP11" s="32"/>
      <c r="IQ11" s="32"/>
      <c r="IR11" s="32"/>
      <c r="IS11" s="32"/>
      <c r="IT11" s="32"/>
      <c r="IU11" s="32"/>
    </row>
    <row r="12" spans="1:5" ht="15.75">
      <c r="A12" s="205"/>
      <c r="B12" s="205"/>
      <c r="E12" s="92"/>
    </row>
    <row r="13" ht="15.75">
      <c r="E13" s="92"/>
    </row>
    <row r="14" spans="5:6" ht="15.75">
      <c r="E14" s="92"/>
      <c r="F14" s="92" t="s">
        <v>180</v>
      </c>
    </row>
    <row r="15" spans="3:6" ht="31.5" customHeight="1">
      <c r="C15" s="244" t="s">
        <v>894</v>
      </c>
      <c r="D15" s="244"/>
      <c r="E15" s="244"/>
      <c r="F15" s="244"/>
    </row>
    <row r="16" ht="15.75" customHeight="1">
      <c r="E16" s="92"/>
    </row>
    <row r="17" spans="1:7" ht="49.5" customHeight="1">
      <c r="A17" s="341" t="s">
        <v>3</v>
      </c>
      <c r="B17" s="341"/>
      <c r="C17" s="342" t="s">
        <v>4</v>
      </c>
      <c r="D17" s="343" t="s">
        <v>214</v>
      </c>
      <c r="E17" s="550" t="s">
        <v>422</v>
      </c>
      <c r="F17" s="550" t="s">
        <v>458</v>
      </c>
      <c r="G17" s="245"/>
    </row>
    <row r="18" spans="1:6" ht="39.75" customHeight="1">
      <c r="A18" s="314" t="s">
        <v>8</v>
      </c>
      <c r="B18" s="226" t="s">
        <v>318</v>
      </c>
      <c r="C18" s="226" t="s">
        <v>388</v>
      </c>
      <c r="D18" s="226">
        <v>3111</v>
      </c>
      <c r="E18" s="226">
        <v>3228</v>
      </c>
      <c r="F18" s="226">
        <v>3228</v>
      </c>
    </row>
    <row r="19" spans="1:6" ht="39.75" customHeight="1">
      <c r="A19" s="314" t="s">
        <v>10</v>
      </c>
      <c r="B19" s="226" t="s">
        <v>318</v>
      </c>
      <c r="C19" s="226" t="s">
        <v>442</v>
      </c>
      <c r="D19" s="226">
        <v>3115</v>
      </c>
      <c r="E19" s="226">
        <v>2468</v>
      </c>
      <c r="F19" s="226">
        <v>98</v>
      </c>
    </row>
    <row r="20" spans="1:6" ht="39.75" customHeight="1">
      <c r="A20" s="314" t="s">
        <v>12</v>
      </c>
      <c r="B20" s="226" t="s">
        <v>319</v>
      </c>
      <c r="C20" s="226" t="s">
        <v>320</v>
      </c>
      <c r="D20" s="226"/>
      <c r="E20" s="226"/>
      <c r="F20" s="226"/>
    </row>
    <row r="21" spans="1:6" ht="39.75" customHeight="1">
      <c r="A21" s="314" t="s">
        <v>14</v>
      </c>
      <c r="B21" s="226" t="s">
        <v>322</v>
      </c>
      <c r="C21" s="226" t="s">
        <v>323</v>
      </c>
      <c r="D21" s="226"/>
      <c r="E21" s="226"/>
      <c r="F21" s="226"/>
    </row>
    <row r="22" spans="1:6" ht="39.75" customHeight="1">
      <c r="A22" s="314" t="s">
        <v>16</v>
      </c>
      <c r="B22" s="226" t="s">
        <v>321</v>
      </c>
      <c r="C22" s="226" t="s">
        <v>314</v>
      </c>
      <c r="D22" s="226">
        <v>1680</v>
      </c>
      <c r="E22" s="226">
        <v>1480</v>
      </c>
      <c r="F22" s="226">
        <v>898</v>
      </c>
    </row>
    <row r="23" spans="1:6" ht="39.75" customHeight="1">
      <c r="A23" s="349"/>
      <c r="B23" s="349" t="s">
        <v>324</v>
      </c>
      <c r="C23" s="349" t="s">
        <v>181</v>
      </c>
      <c r="D23" s="349">
        <f>SUM(D18:D22)</f>
        <v>7906</v>
      </c>
      <c r="E23" s="349">
        <f>SUM(E18:E22)</f>
        <v>7176</v>
      </c>
      <c r="F23" s="349">
        <f>SUM(F18:F22)</f>
        <v>4224</v>
      </c>
    </row>
    <row r="24" ht="15.75">
      <c r="E24" s="92"/>
    </row>
    <row r="25" ht="15.75">
      <c r="E25" s="92"/>
    </row>
    <row r="26" ht="15.75">
      <c r="E26" s="92"/>
    </row>
    <row r="27" ht="15.75">
      <c r="E27" s="92"/>
    </row>
    <row r="28" ht="15.75">
      <c r="E28" s="92"/>
    </row>
    <row r="29" ht="16.5" customHeight="1">
      <c r="E29" s="92"/>
    </row>
    <row r="30" ht="15.75">
      <c r="E30" s="92"/>
    </row>
    <row r="31" ht="15.75">
      <c r="E31" s="92"/>
    </row>
    <row r="32" ht="15.75">
      <c r="E32" s="92"/>
    </row>
    <row r="33" ht="15.75">
      <c r="E33" s="92"/>
    </row>
    <row r="34" ht="15.75">
      <c r="E34" s="92"/>
    </row>
    <row r="35" ht="15.75">
      <c r="E35" s="92"/>
    </row>
    <row r="36" ht="15.75">
      <c r="E36" s="92"/>
    </row>
    <row r="37" ht="15.75">
      <c r="E37" s="92"/>
    </row>
    <row r="38" ht="15.75">
      <c r="E38" s="92"/>
    </row>
    <row r="39" ht="15.75">
      <c r="E39" s="92"/>
    </row>
  </sheetData>
  <sheetProtection selectLockedCells="1" selectUnlockedCells="1"/>
  <mergeCells count="1">
    <mergeCell ref="A3:F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jegyzo</cp:lastModifiedBy>
  <cp:lastPrinted>2016-05-02T09:28:21Z</cp:lastPrinted>
  <dcterms:created xsi:type="dcterms:W3CDTF">2002-11-18T12:26:49Z</dcterms:created>
  <dcterms:modified xsi:type="dcterms:W3CDTF">2016-05-11T14:40:41Z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