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gyzőkönyvek 2020\Felsőjánosfa\Rendeletek 2020\7_2020_VII.14_ÖR_az Önkormányzat 2019. évi gazdálkodásának zárszámadásáról\"/>
    </mc:Choice>
  </mc:AlternateContent>
  <xr:revisionPtr revIDLastSave="0" documentId="13_ncr:1_{25A3C026-6D9D-49F1-BC5E-9CEF7286973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8. melléklet" sheetId="1" r:id="rId1"/>
  </sheets>
  <definedNames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G39" i="1"/>
  <c r="G38" i="1"/>
  <c r="G41" i="1" s="1"/>
  <c r="G37" i="1"/>
  <c r="G36" i="1"/>
  <c r="F35" i="1"/>
  <c r="F42" i="1" s="1"/>
  <c r="E35" i="1"/>
  <c r="E42" i="1" s="1"/>
  <c r="D35" i="1"/>
  <c r="D42" i="1" s="1"/>
  <c r="C35" i="1"/>
  <c r="C42" i="1" s="1"/>
  <c r="G32" i="1"/>
  <c r="G31" i="1"/>
  <c r="G30" i="1"/>
  <c r="G26" i="1"/>
  <c r="F26" i="1"/>
  <c r="E26" i="1"/>
  <c r="D26" i="1"/>
  <c r="C26" i="1"/>
  <c r="F22" i="1"/>
  <c r="E22" i="1"/>
  <c r="D22" i="1"/>
  <c r="C22" i="1"/>
  <c r="G21" i="1"/>
  <c r="G20" i="1"/>
  <c r="G22" i="1" s="1"/>
  <c r="G17" i="1"/>
  <c r="F17" i="1"/>
  <c r="E17" i="1"/>
  <c r="D17" i="1"/>
  <c r="C17" i="1"/>
  <c r="F12" i="1"/>
  <c r="E12" i="1"/>
  <c r="D12" i="1"/>
  <c r="D29" i="1" s="1"/>
  <c r="C12" i="1"/>
  <c r="G11" i="1"/>
  <c r="G10" i="1"/>
  <c r="G12" i="1" s="1"/>
  <c r="G9" i="1"/>
  <c r="F9" i="1"/>
  <c r="F29" i="1" s="1"/>
  <c r="F43" i="1" s="1"/>
  <c r="E9" i="1"/>
  <c r="E29" i="1" s="1"/>
  <c r="E43" i="1" s="1"/>
  <c r="D9" i="1"/>
  <c r="C9" i="1"/>
  <c r="C29" i="1" s="1"/>
  <c r="C43" i="1" l="1"/>
  <c r="D43" i="1"/>
  <c r="G29" i="1"/>
  <c r="G43" i="1" s="1"/>
  <c r="G35" i="1"/>
  <c r="G42" i="1" s="1"/>
</calcChain>
</file>

<file path=xl/sharedStrings.xml><?xml version="1.0" encoding="utf-8"?>
<sst xmlns="http://schemas.openxmlformats.org/spreadsheetml/2006/main" count="82" uniqueCount="81">
  <si>
    <t>FELSŐJÁNOSFA KÖZSÉG ÖNKORMÁNYZATÁNAK
2019. ÉVI EREDMÉNYKIMUTATÁSA</t>
  </si>
  <si>
    <t>adatok Ft-ban</t>
  </si>
  <si>
    <t>Megnevezés</t>
  </si>
  <si>
    <t>Előző év</t>
  </si>
  <si>
    <t>Tárgyév</t>
  </si>
  <si>
    <t>01.</t>
  </si>
  <si>
    <t>Közhatalmi eredményszemléletű bevételek</t>
  </si>
  <si>
    <t>02.</t>
  </si>
  <si>
    <t>Eszközök és szolgáltatások nettó eredményszemléletű bevételei</t>
  </si>
  <si>
    <t>03.</t>
  </si>
  <si>
    <t>Tevékenység egyéb nettó eredményszemléletű bevételei</t>
  </si>
  <si>
    <t>I.</t>
  </si>
  <si>
    <t>Tevékenység nettó eredményszemléletű bevételei</t>
  </si>
  <si>
    <t>04.</t>
  </si>
  <si>
    <t>Saját termelésű készletek állományváltozása</t>
  </si>
  <si>
    <t>05.</t>
  </si>
  <si>
    <t>Saját előállítású eszközök aktívált értéke</t>
  </si>
  <si>
    <t>II.</t>
  </si>
  <si>
    <t>Aktívált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</si>
  <si>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</si>
  <si>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</si>
  <si>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</si>
  <si>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</si>
  <si>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</si>
  <si>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</si>
  <si>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</si>
  <si>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</si>
  <si>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</si>
  <si>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Eredményszemléletű bevételek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</si>
  <si>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</si>
  <si>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</si>
  <si>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</si>
  <si>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</si>
  <si>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</si>
  <si>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</si>
  <si>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</si>
  <si>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Eladott (közvetített) szolgáltatások értéke</t>
  </si>
  <si>
    <t>IV.</t>
  </si>
  <si>
    <t>Anyagjellegű ráfordítások</t>
  </si>
  <si>
    <t>14.</t>
  </si>
  <si>
    <t>Bérköltség</t>
  </si>
  <si>
    <t>15.</t>
  </si>
  <si>
    <t>Személyi jellegű egyéb kifizetések</t>
  </si>
  <si>
    <t>16.</t>
  </si>
  <si>
    <t>Bérjárulékok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</si>
  <si>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</si>
  <si>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</si>
  <si>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</si>
  <si>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</si>
  <si>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</si>
  <si>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</si>
  <si>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</si>
  <si>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</si>
  <si>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17.</t>
  </si>
  <si>
    <t>Kapott (járó) osztalék és részesedés</t>
  </si>
  <si>
    <t>18.</t>
  </si>
  <si>
    <t>Részesedékeből szárm. eredményszemléletű bev, árfolyamnyer.</t>
  </si>
  <si>
    <t>19.</t>
  </si>
  <si>
    <t>Bef.pügyi eszközökből szárm.eredményszemléletű bev, árfolyamnyer.</t>
  </si>
  <si>
    <t>20.</t>
  </si>
  <si>
    <t>Kapott (járó) kamatok és kamatjellegű eredményszemléletű bevételek</t>
  </si>
  <si>
    <t>21.</t>
  </si>
  <si>
    <t>Pénzügyi műveletek egyéb eredményszemléletű bevételei</t>
  </si>
  <si>
    <t>Pénzügyi műveletek eredményszemléletű bevételei</t>
  </si>
  <si>
    <t>22.</t>
  </si>
  <si>
    <t>Részesedésekből származó ráfordítások, árfolyamveszteségek</t>
  </si>
  <si>
    <t>23.</t>
  </si>
  <si>
    <t>Bef.pügyi eszközökből származó ráfordítások, árfolyamveszteségek</t>
  </si>
  <si>
    <t>24.</t>
  </si>
  <si>
    <t>Fizetendő kamatok és és kamatjellegű ráfordítások</t>
  </si>
  <si>
    <t>25.</t>
  </si>
  <si>
    <t>Részesedések, értékpapírok, pénzeszközök értékvesztése</t>
  </si>
  <si>
    <t>26.</t>
  </si>
  <si>
    <t>Pénzügyi műveletek egyéb ráfordításai</t>
  </si>
  <si>
    <t>VIII.</t>
  </si>
  <si>
    <t>Pénzügyi műveletek ráfordításai</t>
  </si>
  <si>
    <t>B)</t>
  </si>
  <si>
    <t>PÉNZÜGYI MŰVELETEK EREDMÉNYE</t>
  </si>
  <si>
    <t>C)</t>
  </si>
  <si>
    <t>MÉRLEG SZERINTI EREDMÉNY</t>
  </si>
  <si>
    <t>7/2020. (VII.10.) önkormányzati rendelet 8.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</si>
</sst>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1" fillId="0" borderId="0"/>
  </cellStyleXfs>
  <cellXfs count="32">
    <xf numFmtId="0" fontId="0" fillId="0" borderId="0" xfId="0"/>
    <xf numFmtId="0" fontId="2" fillId="0" borderId="0" xfId="1"/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5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3" fontId="3" fillId="0" borderId="3" xfId="1" applyNumberFormat="1" applyFont="1" applyBorder="1"/>
    <xf numFmtId="3" fontId="3" fillId="0" borderId="4" xfId="1" applyNumberFormat="1" applyFont="1" applyBorder="1" applyAlignment="1">
      <alignment horizontal="right" vertical="top" wrapText="1"/>
    </xf>
    <xf numFmtId="3" fontId="3" fillId="0" borderId="5" xfId="1" applyNumberFormat="1" applyFont="1" applyBorder="1"/>
    <xf numFmtId="3" fontId="3" fillId="0" borderId="3" xfId="1" applyNumberFormat="1" applyFont="1" applyBorder="1" applyAlignment="1">
      <alignment horizontal="righ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3" fontId="4" fillId="0" borderId="3" xfId="1" applyNumberFormat="1" applyFont="1" applyBorder="1"/>
    <xf numFmtId="3" fontId="4" fillId="0" borderId="4" xfId="1" applyNumberFormat="1" applyFont="1" applyBorder="1" applyAlignment="1">
      <alignment horizontal="right" vertical="top" wrapText="1"/>
    </xf>
    <xf numFmtId="3" fontId="4" fillId="0" borderId="3" xfId="1" applyNumberFormat="1" applyFont="1" applyBorder="1" applyAlignment="1">
      <alignment horizontal="right" vertical="top" wrapText="1"/>
    </xf>
    <xf numFmtId="3" fontId="4" fillId="0" borderId="5" xfId="1" applyNumberFormat="1" applyFont="1" applyBorder="1"/>
    <xf numFmtId="0" fontId="7" fillId="0" borderId="0" xfId="1" applyFont="1"/>
    <xf numFmtId="0" fontId="3" fillId="0" borderId="3" xfId="1" applyFont="1" applyBorder="1"/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Border="1"/>
    <xf numFmtId="3" fontId="4" fillId="0" borderId="4" xfId="1" applyNumberFormat="1" applyFont="1" applyBorder="1"/>
    <xf numFmtId="0" fontId="3" fillId="0" borderId="2" xfId="1" applyFont="1" applyFill="1" applyBorder="1" applyAlignment="1">
      <alignment horizontal="center" vertical="top" wrapText="1"/>
    </xf>
    <xf numFmtId="3" fontId="3" fillId="0" borderId="4" xfId="1" applyNumberFormat="1" applyFont="1" applyBorder="1"/>
    <xf numFmtId="0" fontId="4" fillId="0" borderId="6" xfId="1" applyFont="1" applyFill="1" applyBorder="1" applyAlignment="1">
      <alignment horizontal="center" vertical="top" wrapText="1"/>
    </xf>
    <xf numFmtId="0" fontId="4" fillId="0" borderId="7" xfId="1" applyFont="1" applyBorder="1"/>
    <xf numFmtId="3" fontId="4" fillId="0" borderId="7" xfId="1" applyNumberFormat="1" applyFont="1" applyBorder="1"/>
    <xf numFmtId="3" fontId="4" fillId="0" borderId="8" xfId="1" applyNumberFormat="1" applyFont="1" applyBorder="1"/>
    <xf numFmtId="3" fontId="4" fillId="0" borderId="9" xfId="1" applyNumberFormat="1" applyFont="1" applyBorder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</cellXfs>
  <cellStyles count="12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6" xr:uid="{00000000-0005-0000-0000-000005000000}"/>
    <cellStyle name="Normál 3" xfId="7" xr:uid="{00000000-0005-0000-0000-000006000000}"/>
    <cellStyle name="Normál 3 2" xfId="8" xr:uid="{00000000-0005-0000-0000-000007000000}"/>
    <cellStyle name="Normál 4" xfId="9" xr:uid="{00000000-0005-0000-0000-000008000000}"/>
    <cellStyle name="Normál 5" xfId="1" xr:uid="{00000000-0005-0000-0000-000009000000}"/>
    <cellStyle name="Normál 6" xfId="10" xr:uid="{00000000-0005-0000-0000-00000A000000}"/>
    <cellStyle name="Normál 7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workbookViewId="0">
      <selection activeCell="G2" sqref="G2"/>
    </sheetView>
  </sheetViews>
  <sheetFormatPr defaultColWidth="9.140625" defaultRowHeight="12.75" x14ac:dyDescent="0.2"/>
  <cols>
    <col min="1" max="1" width="5.5703125" style="1" customWidth="1"/>
    <col min="2" max="2" width="58.42578125" style="1" customWidth="1"/>
    <col min="3" max="3" width="14.140625" style="1" customWidth="1"/>
    <col min="4" max="6" width="14.140625" style="1" hidden="1" customWidth="1"/>
    <col min="7" max="7" width="14.140625" style="1" customWidth="1"/>
    <col min="8" max="16384" width="9.140625" style="1"/>
  </cols>
  <sheetData>
    <row r="1" spans="1:7" x14ac:dyDescent="0.2">
      <c r="G1" s="2" t="s">
        <v>80</v>
      </c>
    </row>
    <row r="3" spans="1:7" ht="24.75" customHeight="1" x14ac:dyDescent="0.2">
      <c r="A3" s="30" t="s">
        <v>0</v>
      </c>
      <c r="B3" s="31"/>
      <c r="C3" s="31"/>
      <c r="D3" s="31"/>
      <c r="E3" s="31"/>
      <c r="F3" s="31"/>
      <c r="G3" s="31"/>
    </row>
    <row r="4" spans="1:7" ht="13.5" thickBot="1" x14ac:dyDescent="0.25">
      <c r="G4" s="3" t="s">
        <v>1</v>
      </c>
    </row>
    <row r="5" spans="1:7" ht="18" thickTop="1" thickBot="1" x14ac:dyDescent="0.25">
      <c r="A5" s="4"/>
      <c r="B5" s="5" t="s">
        <v>2</v>
      </c>
      <c r="C5" s="5" t="s">
        <v>3</v>
      </c>
      <c r="D5" s="5"/>
      <c r="E5" s="5"/>
      <c r="F5" s="5"/>
      <c r="G5" s="5" t="s">
        <v>4</v>
      </c>
    </row>
    <row r="6" spans="1:7" ht="15" customHeight="1" thickTop="1" x14ac:dyDescent="0.2">
      <c r="A6" s="6" t="s">
        <v>5</v>
      </c>
      <c r="B6" s="7" t="s">
        <v>6</v>
      </c>
      <c r="C6" s="8">
        <v>3850634</v>
      </c>
      <c r="D6" s="9">
        <v>66232</v>
      </c>
      <c r="E6" s="8">
        <v>471</v>
      </c>
      <c r="F6" s="8">
        <v>0</v>
      </c>
      <c r="G6" s="10">
        <v>4814786</v>
      </c>
    </row>
    <row r="7" spans="1:7" ht="15" customHeight="1" x14ac:dyDescent="0.2">
      <c r="A7" s="6" t="s">
        <v>7</v>
      </c>
      <c r="B7" s="7" t="s">
        <v>8</v>
      </c>
      <c r="C7" s="8">
        <v>180000</v>
      </c>
      <c r="D7" s="9">
        <v>43584</v>
      </c>
      <c r="E7" s="11">
        <v>976</v>
      </c>
      <c r="F7" s="11">
        <v>1037</v>
      </c>
      <c r="G7" s="10">
        <v>180000</v>
      </c>
    </row>
    <row r="8" spans="1:7" ht="15" customHeight="1" x14ac:dyDescent="0.2">
      <c r="A8" s="6" t="s">
        <v>9</v>
      </c>
      <c r="B8" s="7" t="s">
        <v>10</v>
      </c>
      <c r="C8" s="8">
        <v>1062587</v>
      </c>
      <c r="D8" s="9">
        <v>9460</v>
      </c>
      <c r="E8" s="11">
        <v>0</v>
      </c>
      <c r="F8" s="11">
        <v>0</v>
      </c>
      <c r="G8" s="10">
        <v>1163714</v>
      </c>
    </row>
    <row r="9" spans="1:7" s="18" customFormat="1" ht="15" customHeight="1" x14ac:dyDescent="0.2">
      <c r="A9" s="12" t="s">
        <v>11</v>
      </c>
      <c r="B9" s="13" t="s">
        <v>12</v>
      </c>
      <c r="C9" s="14">
        <f>SUM(C6:C8)</f>
        <v>5093221</v>
      </c>
      <c r="D9" s="15">
        <f>SUM(D6:D8)</f>
        <v>119276</v>
      </c>
      <c r="E9" s="16">
        <f>SUM(E6:E8)</f>
        <v>1447</v>
      </c>
      <c r="F9" s="16">
        <f>SUM(F6:F8)</f>
        <v>1037</v>
      </c>
      <c r="G9" s="17">
        <f>SUM(G6:G8)</f>
        <v>6158500</v>
      </c>
    </row>
    <row r="10" spans="1:7" ht="15" customHeight="1" x14ac:dyDescent="0.2">
      <c r="A10" s="6" t="s">
        <v>13</v>
      </c>
      <c r="B10" s="7" t="s">
        <v>14</v>
      </c>
      <c r="C10" s="8">
        <v>0</v>
      </c>
      <c r="D10" s="9">
        <v>0</v>
      </c>
      <c r="E10" s="11">
        <v>0</v>
      </c>
      <c r="F10" s="11">
        <v>0</v>
      </c>
      <c r="G10" s="10">
        <f>D10+E10+F10</f>
        <v>0</v>
      </c>
    </row>
    <row r="11" spans="1:7" ht="15" customHeight="1" x14ac:dyDescent="0.2">
      <c r="A11" s="6" t="s">
        <v>15</v>
      </c>
      <c r="B11" s="7" t="s">
        <v>16</v>
      </c>
      <c r="C11" s="8">
        <v>0</v>
      </c>
      <c r="D11" s="9">
        <v>0</v>
      </c>
      <c r="E11" s="11">
        <v>0</v>
      </c>
      <c r="F11" s="11">
        <v>0</v>
      </c>
      <c r="G11" s="10">
        <f>D11+E11+F11</f>
        <v>0</v>
      </c>
    </row>
    <row r="12" spans="1:7" s="18" customFormat="1" ht="15" customHeight="1" x14ac:dyDescent="0.2">
      <c r="A12" s="12" t="s">
        <v>17</v>
      </c>
      <c r="B12" s="13" t="s">
        <v>18</v>
      </c>
      <c r="C12" s="14">
        <f>SUM(C10:C11)</f>
        <v>0</v>
      </c>
      <c r="D12" s="15">
        <f>SUM(D10:D11)</f>
        <v>0</v>
      </c>
      <c r="E12" s="16">
        <f>SUM(E10:E11)</f>
        <v>0</v>
      </c>
      <c r="F12" s="16">
        <f>SUM(F10:F11)</f>
        <v>0</v>
      </c>
      <c r="G12" s="17">
        <f>SUM(G10:G11)</f>
        <v>0</v>
      </c>
    </row>
    <row r="13" spans="1:7" ht="15" customHeight="1" x14ac:dyDescent="0.2">
      <c r="A13" s="6" t="s">
        <v>19</v>
      </c>
      <c r="B13" s="7" t="s">
        <v>20</v>
      </c>
      <c r="C13" s="8">
        <v>14133597</v>
      </c>
      <c r="D13" s="9">
        <v>178440</v>
      </c>
      <c r="E13" s="11">
        <v>0</v>
      </c>
      <c r="F13" s="11">
        <v>0</v>
      </c>
      <c r="G13" s="10">
        <v>13476251</v>
      </c>
    </row>
    <row r="14" spans="1:7" ht="15" customHeight="1" x14ac:dyDescent="0.2">
      <c r="A14" s="6" t="s">
        <v>21</v>
      </c>
      <c r="B14" s="7" t="s">
        <v>22</v>
      </c>
      <c r="C14" s="8">
        <v>4065082</v>
      </c>
      <c r="D14" s="9">
        <v>66635</v>
      </c>
      <c r="E14" s="11">
        <v>13784</v>
      </c>
      <c r="F14" s="11">
        <v>140</v>
      </c>
      <c r="G14" s="10">
        <v>3074809</v>
      </c>
    </row>
    <row r="15" spans="1:7" ht="15" customHeight="1" x14ac:dyDescent="0.2">
      <c r="A15" s="6" t="s">
        <v>23</v>
      </c>
      <c r="B15" s="7" t="s">
        <v>24</v>
      </c>
      <c r="C15" s="8">
        <v>178980</v>
      </c>
      <c r="D15" s="9">
        <v>66635</v>
      </c>
      <c r="E15" s="11">
        <v>13784</v>
      </c>
      <c r="F15" s="11">
        <v>140</v>
      </c>
      <c r="G15" s="10">
        <v>5581787</v>
      </c>
    </row>
    <row r="16" spans="1:7" ht="15" customHeight="1" x14ac:dyDescent="0.2">
      <c r="A16" s="6" t="s">
        <v>25</v>
      </c>
      <c r="B16" s="7" t="s">
        <v>26</v>
      </c>
      <c r="C16" s="8">
        <v>605834</v>
      </c>
      <c r="D16" s="9">
        <v>1929</v>
      </c>
      <c r="E16" s="11">
        <v>128163</v>
      </c>
      <c r="F16" s="11">
        <v>7726</v>
      </c>
      <c r="G16" s="10">
        <v>422753</v>
      </c>
    </row>
    <row r="17" spans="1:7" s="18" customFormat="1" ht="15" customHeight="1" x14ac:dyDescent="0.2">
      <c r="A17" s="12" t="s">
        <v>27</v>
      </c>
      <c r="B17" s="13" t="s">
        <v>28</v>
      </c>
      <c r="C17" s="14">
        <f>SUM(C13:C16)</f>
        <v>18983493</v>
      </c>
      <c r="D17" s="15">
        <f>SUM(D13:D16)</f>
        <v>313639</v>
      </c>
      <c r="E17" s="16">
        <f>SUM(E13:E16)</f>
        <v>155731</v>
      </c>
      <c r="F17" s="16">
        <f>SUM(F13:F16)</f>
        <v>8006</v>
      </c>
      <c r="G17" s="17">
        <f>SUM(G13:G16)</f>
        <v>22555600</v>
      </c>
    </row>
    <row r="18" spans="1:7" ht="15" customHeight="1" x14ac:dyDescent="0.2">
      <c r="A18" s="6" t="s">
        <v>29</v>
      </c>
      <c r="B18" s="7" t="s">
        <v>30</v>
      </c>
      <c r="C18" s="8">
        <v>2712878</v>
      </c>
      <c r="D18" s="9">
        <v>26072</v>
      </c>
      <c r="E18" s="8">
        <v>6745</v>
      </c>
      <c r="F18" s="8">
        <v>470</v>
      </c>
      <c r="G18" s="10">
        <v>2191781</v>
      </c>
    </row>
    <row r="19" spans="1:7" ht="15" customHeight="1" x14ac:dyDescent="0.2">
      <c r="A19" s="6" t="s">
        <v>31</v>
      </c>
      <c r="B19" s="7" t="s">
        <v>32</v>
      </c>
      <c r="C19" s="8">
        <v>3436617</v>
      </c>
      <c r="D19" s="9">
        <v>45914</v>
      </c>
      <c r="E19" s="11">
        <v>15106</v>
      </c>
      <c r="F19" s="11">
        <v>2955</v>
      </c>
      <c r="G19" s="10">
        <v>3809914</v>
      </c>
    </row>
    <row r="20" spans="1:7" ht="15" customHeight="1" x14ac:dyDescent="0.2">
      <c r="A20" s="6" t="s">
        <v>33</v>
      </c>
      <c r="B20" s="7" t="s">
        <v>34</v>
      </c>
      <c r="C20" s="8">
        <v>0</v>
      </c>
      <c r="D20" s="9">
        <v>0</v>
      </c>
      <c r="E20" s="11">
        <v>0</v>
      </c>
      <c r="F20" s="11">
        <v>0</v>
      </c>
      <c r="G20" s="10">
        <f>D20+E20+F20</f>
        <v>0</v>
      </c>
    </row>
    <row r="21" spans="1:7" ht="15" customHeight="1" x14ac:dyDescent="0.2">
      <c r="A21" s="6" t="s">
        <v>35</v>
      </c>
      <c r="B21" s="7" t="s">
        <v>36</v>
      </c>
      <c r="C21" s="8">
        <v>0</v>
      </c>
      <c r="D21" s="9">
        <v>0</v>
      </c>
      <c r="E21" s="11">
        <v>0</v>
      </c>
      <c r="F21" s="11">
        <v>0</v>
      </c>
      <c r="G21" s="10">
        <f>D21+E21+F21</f>
        <v>0</v>
      </c>
    </row>
    <row r="22" spans="1:7" s="18" customFormat="1" ht="15" customHeight="1" x14ac:dyDescent="0.2">
      <c r="A22" s="12" t="s">
        <v>37</v>
      </c>
      <c r="B22" s="13" t="s">
        <v>38</v>
      </c>
      <c r="C22" s="14">
        <f>SUM(C18:C21)</f>
        <v>6149495</v>
      </c>
      <c r="D22" s="15">
        <f>SUM(D18:D21)</f>
        <v>71986</v>
      </c>
      <c r="E22" s="16">
        <f>SUM(E18:E21)</f>
        <v>21851</v>
      </c>
      <c r="F22" s="16">
        <f>SUM(F18:F21)</f>
        <v>3425</v>
      </c>
      <c r="G22" s="17">
        <f>SUM(G18:G21)</f>
        <v>6001695</v>
      </c>
    </row>
    <row r="23" spans="1:7" ht="15" customHeight="1" x14ac:dyDescent="0.2">
      <c r="A23" s="6" t="s">
        <v>39</v>
      </c>
      <c r="B23" s="7" t="s">
        <v>40</v>
      </c>
      <c r="C23" s="8">
        <v>2933048</v>
      </c>
      <c r="D23" s="9">
        <v>30464</v>
      </c>
      <c r="E23" s="11">
        <v>68497</v>
      </c>
      <c r="F23" s="11">
        <v>2603</v>
      </c>
      <c r="G23" s="10">
        <v>4341016</v>
      </c>
    </row>
    <row r="24" spans="1:7" s="18" customFormat="1" ht="15" customHeight="1" x14ac:dyDescent="0.2">
      <c r="A24" s="6" t="s">
        <v>41</v>
      </c>
      <c r="B24" s="7" t="s">
        <v>42</v>
      </c>
      <c r="C24" s="8">
        <v>3230650</v>
      </c>
      <c r="D24" s="9">
        <v>22521</v>
      </c>
      <c r="E24" s="11">
        <v>19188</v>
      </c>
      <c r="F24" s="11">
        <v>665</v>
      </c>
      <c r="G24" s="10">
        <v>3347196</v>
      </c>
    </row>
    <row r="25" spans="1:7" ht="15" customHeight="1" x14ac:dyDescent="0.2">
      <c r="A25" s="6" t="s">
        <v>43</v>
      </c>
      <c r="B25" s="19" t="s">
        <v>44</v>
      </c>
      <c r="C25" s="8">
        <v>986459</v>
      </c>
      <c r="D25" s="9">
        <v>11760</v>
      </c>
      <c r="E25" s="8">
        <v>22977</v>
      </c>
      <c r="F25" s="8">
        <v>880</v>
      </c>
      <c r="G25" s="10">
        <v>1254914</v>
      </c>
    </row>
    <row r="26" spans="1:7" s="18" customFormat="1" ht="15" customHeight="1" x14ac:dyDescent="0.2">
      <c r="A26" s="20" t="s">
        <v>45</v>
      </c>
      <c r="B26" s="21" t="s">
        <v>46</v>
      </c>
      <c r="C26" s="14">
        <f>SUM(C23:C25)</f>
        <v>7150157</v>
      </c>
      <c r="D26" s="22">
        <f>SUM(D23:D25)</f>
        <v>64745</v>
      </c>
      <c r="E26" s="14">
        <f>SUM(E23:E25)</f>
        <v>110662</v>
      </c>
      <c r="F26" s="14">
        <f>SUM(F23:F25)</f>
        <v>4148</v>
      </c>
      <c r="G26" s="17">
        <f>SUM(G23:G25)</f>
        <v>8943126</v>
      </c>
    </row>
    <row r="27" spans="1:7" s="18" customFormat="1" ht="15" customHeight="1" x14ac:dyDescent="0.2">
      <c r="A27" s="20" t="s">
        <v>47</v>
      </c>
      <c r="B27" s="21" t="s">
        <v>48</v>
      </c>
      <c r="C27" s="14">
        <v>6172078</v>
      </c>
      <c r="D27" s="15">
        <v>53227</v>
      </c>
      <c r="E27" s="14">
        <v>1756</v>
      </c>
      <c r="F27" s="14">
        <v>56</v>
      </c>
      <c r="G27" s="17">
        <v>6450101</v>
      </c>
    </row>
    <row r="28" spans="1:7" s="18" customFormat="1" ht="15" customHeight="1" x14ac:dyDescent="0.2">
      <c r="A28" s="20" t="s">
        <v>49</v>
      </c>
      <c r="B28" s="21" t="s">
        <v>50</v>
      </c>
      <c r="C28" s="14">
        <v>4073810</v>
      </c>
      <c r="D28" s="15">
        <v>214081</v>
      </c>
      <c r="E28" s="14">
        <v>22011</v>
      </c>
      <c r="F28" s="14">
        <v>362</v>
      </c>
      <c r="G28" s="17">
        <v>11586520</v>
      </c>
    </row>
    <row r="29" spans="1:7" s="18" customFormat="1" ht="15" customHeight="1" x14ac:dyDescent="0.2">
      <c r="A29" s="20" t="s">
        <v>51</v>
      </c>
      <c r="B29" s="21" t="s">
        <v>52</v>
      </c>
      <c r="C29" s="14">
        <f>C9+C12+C17-C22-C26-C27-C28</f>
        <v>531174</v>
      </c>
      <c r="D29" s="22">
        <f>D9+D12+D17-D22-D26-D27-D28</f>
        <v>28876</v>
      </c>
      <c r="E29" s="14">
        <f>E9+E12+E17-E22-E26-E27-E28</f>
        <v>898</v>
      </c>
      <c r="F29" s="14">
        <f>F9+F12+F17-F22-F26-F27-F28</f>
        <v>1052</v>
      </c>
      <c r="G29" s="17">
        <f>G9+G12+G17-G22-G26-G27-G28</f>
        <v>-4267342</v>
      </c>
    </row>
    <row r="30" spans="1:7" ht="15" customHeight="1" x14ac:dyDescent="0.2">
      <c r="A30" s="23" t="s">
        <v>53</v>
      </c>
      <c r="B30" s="19" t="s">
        <v>54</v>
      </c>
      <c r="C30" s="8">
        <v>0</v>
      </c>
      <c r="D30" s="24">
        <v>0</v>
      </c>
      <c r="E30" s="8">
        <v>0</v>
      </c>
      <c r="F30" s="8">
        <v>0</v>
      </c>
      <c r="G30" s="10">
        <f>D30+E30+F30</f>
        <v>0</v>
      </c>
    </row>
    <row r="31" spans="1:7" ht="15" customHeight="1" x14ac:dyDescent="0.2">
      <c r="A31" s="23" t="s">
        <v>55</v>
      </c>
      <c r="B31" s="19" t="s">
        <v>56</v>
      </c>
      <c r="C31" s="8">
        <v>0</v>
      </c>
      <c r="D31" s="24">
        <v>0</v>
      </c>
      <c r="E31" s="8">
        <v>0</v>
      </c>
      <c r="F31" s="8">
        <v>0</v>
      </c>
      <c r="G31" s="10">
        <f>D31+E31+F31</f>
        <v>0</v>
      </c>
    </row>
    <row r="32" spans="1:7" ht="15" customHeight="1" x14ac:dyDescent="0.2">
      <c r="A32" s="23" t="s">
        <v>57</v>
      </c>
      <c r="B32" s="19" t="s">
        <v>58</v>
      </c>
      <c r="C32" s="8">
        <v>0</v>
      </c>
      <c r="D32" s="24">
        <v>0</v>
      </c>
      <c r="E32" s="8">
        <v>0</v>
      </c>
      <c r="F32" s="8">
        <v>0</v>
      </c>
      <c r="G32" s="10">
        <f>D32+E32+F32</f>
        <v>0</v>
      </c>
    </row>
    <row r="33" spans="1:7" ht="15" customHeight="1" x14ac:dyDescent="0.2">
      <c r="A33" s="23" t="s">
        <v>59</v>
      </c>
      <c r="B33" s="19" t="s">
        <v>60</v>
      </c>
      <c r="C33" s="8">
        <v>15</v>
      </c>
      <c r="D33" s="24">
        <v>26</v>
      </c>
      <c r="E33" s="8">
        <v>0</v>
      </c>
      <c r="F33" s="8">
        <v>0</v>
      </c>
      <c r="G33" s="10">
        <v>17</v>
      </c>
    </row>
    <row r="34" spans="1:7" ht="15" customHeight="1" x14ac:dyDescent="0.2">
      <c r="A34" s="23" t="s">
        <v>61</v>
      </c>
      <c r="B34" s="19" t="s">
        <v>62</v>
      </c>
      <c r="C34" s="8">
        <v>0</v>
      </c>
      <c r="D34" s="9">
        <v>7983</v>
      </c>
      <c r="E34" s="8">
        <v>0</v>
      </c>
      <c r="F34" s="8">
        <v>0</v>
      </c>
      <c r="G34" s="10">
        <v>0</v>
      </c>
    </row>
    <row r="35" spans="1:7" s="18" customFormat="1" ht="15" customHeight="1" x14ac:dyDescent="0.2">
      <c r="A35" s="20" t="s">
        <v>49</v>
      </c>
      <c r="B35" s="21" t="s">
        <v>63</v>
      </c>
      <c r="C35" s="14">
        <f>SUM(C30:C34)</f>
        <v>15</v>
      </c>
      <c r="D35" s="22">
        <f>SUM(D30:D34)</f>
        <v>8009</v>
      </c>
      <c r="E35" s="14">
        <f>SUM(E30:E34)</f>
        <v>0</v>
      </c>
      <c r="F35" s="14">
        <f>SUM(F30:F34)</f>
        <v>0</v>
      </c>
      <c r="G35" s="17">
        <f>SUM(G30:G34)</f>
        <v>17</v>
      </c>
    </row>
    <row r="36" spans="1:7" s="18" customFormat="1" ht="15" customHeight="1" x14ac:dyDescent="0.2">
      <c r="A36" s="23" t="s">
        <v>64</v>
      </c>
      <c r="B36" s="19" t="s">
        <v>65</v>
      </c>
      <c r="C36" s="8">
        <v>0</v>
      </c>
      <c r="D36" s="24">
        <v>0</v>
      </c>
      <c r="E36" s="8">
        <v>0</v>
      </c>
      <c r="F36" s="8">
        <v>0</v>
      </c>
      <c r="G36" s="10">
        <f>D36+E36+F36</f>
        <v>0</v>
      </c>
    </row>
    <row r="37" spans="1:7" s="18" customFormat="1" ht="15" customHeight="1" x14ac:dyDescent="0.2">
      <c r="A37" s="23" t="s">
        <v>66</v>
      </c>
      <c r="B37" s="19" t="s">
        <v>67</v>
      </c>
      <c r="C37" s="8">
        <v>0</v>
      </c>
      <c r="D37" s="24">
        <v>0</v>
      </c>
      <c r="E37" s="8">
        <v>0</v>
      </c>
      <c r="F37" s="8">
        <v>0</v>
      </c>
      <c r="G37" s="10">
        <f>D37+E37+F37</f>
        <v>0</v>
      </c>
    </row>
    <row r="38" spans="1:7" ht="15" customHeight="1" x14ac:dyDescent="0.2">
      <c r="A38" s="23" t="s">
        <v>68</v>
      </c>
      <c r="B38" s="19" t="s">
        <v>69</v>
      </c>
      <c r="C38" s="8">
        <v>0</v>
      </c>
      <c r="D38" s="24">
        <v>0</v>
      </c>
      <c r="E38" s="8">
        <v>0</v>
      </c>
      <c r="F38" s="8">
        <v>0</v>
      </c>
      <c r="G38" s="10">
        <f>D38+E38+F38</f>
        <v>0</v>
      </c>
    </row>
    <row r="39" spans="1:7" ht="15" customHeight="1" x14ac:dyDescent="0.2">
      <c r="A39" s="23" t="s">
        <v>70</v>
      </c>
      <c r="B39" s="19" t="s">
        <v>71</v>
      </c>
      <c r="C39" s="8">
        <v>0</v>
      </c>
      <c r="D39" s="24">
        <v>0</v>
      </c>
      <c r="E39" s="8">
        <v>0</v>
      </c>
      <c r="F39" s="8">
        <v>0</v>
      </c>
      <c r="G39" s="10">
        <f>D39+E39+F39</f>
        <v>0</v>
      </c>
    </row>
    <row r="40" spans="1:7" ht="15" customHeight="1" x14ac:dyDescent="0.2">
      <c r="A40" s="23" t="s">
        <v>72</v>
      </c>
      <c r="B40" s="19" t="s">
        <v>73</v>
      </c>
      <c r="C40" s="8">
        <v>0</v>
      </c>
      <c r="D40" s="24">
        <v>0</v>
      </c>
      <c r="E40" s="8">
        <v>0</v>
      </c>
      <c r="F40" s="8">
        <v>0</v>
      </c>
      <c r="G40" s="10">
        <v>0</v>
      </c>
    </row>
    <row r="41" spans="1:7" s="18" customFormat="1" ht="15" customHeight="1" x14ac:dyDescent="0.2">
      <c r="A41" s="20" t="s">
        <v>74</v>
      </c>
      <c r="B41" s="21" t="s">
        <v>75</v>
      </c>
      <c r="C41" s="14">
        <f>SUM(C38:C40)</f>
        <v>0</v>
      </c>
      <c r="D41" s="22">
        <f>SUM(D38:D40)</f>
        <v>0</v>
      </c>
      <c r="E41" s="14">
        <f>SUM(E38:E40)</f>
        <v>0</v>
      </c>
      <c r="F41" s="14">
        <f>SUM(F38:F40)</f>
        <v>0</v>
      </c>
      <c r="G41" s="17">
        <f>SUM(G38:G40)</f>
        <v>0</v>
      </c>
    </row>
    <row r="42" spans="1:7" s="18" customFormat="1" ht="15" customHeight="1" x14ac:dyDescent="0.2">
      <c r="A42" s="20" t="s">
        <v>76</v>
      </c>
      <c r="B42" s="21" t="s">
        <v>77</v>
      </c>
      <c r="C42" s="14">
        <f>C35-C41</f>
        <v>15</v>
      </c>
      <c r="D42" s="22">
        <f>D35-D41</f>
        <v>8009</v>
      </c>
      <c r="E42" s="14">
        <f>E35-E41</f>
        <v>0</v>
      </c>
      <c r="F42" s="14">
        <f>F35-F41</f>
        <v>0</v>
      </c>
      <c r="G42" s="17">
        <f>G35-G41</f>
        <v>17</v>
      </c>
    </row>
    <row r="43" spans="1:7" s="18" customFormat="1" ht="15" customHeight="1" thickBot="1" x14ac:dyDescent="0.25">
      <c r="A43" s="25" t="s">
        <v>78</v>
      </c>
      <c r="B43" s="26" t="s">
        <v>79</v>
      </c>
      <c r="C43" s="27">
        <f>C29+C42</f>
        <v>531189</v>
      </c>
      <c r="D43" s="28">
        <f>D29+D42</f>
        <v>36885</v>
      </c>
      <c r="E43" s="29">
        <f>E29+E42</f>
        <v>898</v>
      </c>
      <c r="F43" s="29">
        <f>F29+F42</f>
        <v>1052</v>
      </c>
      <c r="G43" s="29">
        <f>G29+G42</f>
        <v>-4267325</v>
      </c>
    </row>
    <row r="44" spans="1:7" ht="13.5" thickTop="1" x14ac:dyDescent="0.2"/>
  </sheetData>
  <mergeCells count="1">
    <mergeCell ref="A3:G3"/>
  </mergeCells>
  <pageMargins left="0.94488188976377963" right="0.55118110236220474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dcterms:created xsi:type="dcterms:W3CDTF">2020-07-10T05:35:13Z</dcterms:created>
  <dcterms:modified xsi:type="dcterms:W3CDTF">2020-07-10T07:25:45Z</dcterms:modified>
</cp:coreProperties>
</file>