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műk és felh.kiad.13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Q49" i="1"/>
  <c r="K49"/>
  <c r="R49" s="1"/>
  <c r="K45"/>
  <c r="R45" s="1"/>
  <c r="P42"/>
  <c r="P44" s="1"/>
  <c r="P46" s="1"/>
  <c r="P48" s="1"/>
  <c r="P50" s="1"/>
  <c r="O42"/>
  <c r="O44" s="1"/>
  <c r="O46" s="1"/>
  <c r="O48" s="1"/>
  <c r="O50" s="1"/>
  <c r="L42"/>
  <c r="L44" s="1"/>
  <c r="L46" s="1"/>
  <c r="L48" s="1"/>
  <c r="L50" s="1"/>
  <c r="J42"/>
  <c r="I42"/>
  <c r="I44" s="1"/>
  <c r="I46" s="1"/>
  <c r="I48" s="1"/>
  <c r="I50" s="1"/>
  <c r="C42"/>
  <c r="C44" s="1"/>
  <c r="C46" s="1"/>
  <c r="Q41"/>
  <c r="R41" s="1"/>
  <c r="F41"/>
  <c r="K41" s="1"/>
  <c r="Q40"/>
  <c r="R40" s="1"/>
  <c r="G40"/>
  <c r="K40" s="1"/>
  <c r="Q39"/>
  <c r="R39" s="1"/>
  <c r="M39"/>
  <c r="K39"/>
  <c r="Q38"/>
  <c r="M38"/>
  <c r="F38"/>
  <c r="E38"/>
  <c r="K38" s="1"/>
  <c r="D38"/>
  <c r="M37"/>
  <c r="Q37" s="1"/>
  <c r="R37" s="1"/>
  <c r="F37"/>
  <c r="K37" s="1"/>
  <c r="Q36"/>
  <c r="R36" s="1"/>
  <c r="F36"/>
  <c r="E36"/>
  <c r="D36"/>
  <c r="K36" s="1"/>
  <c r="N35"/>
  <c r="M35"/>
  <c r="Q35" s="1"/>
  <c r="F35"/>
  <c r="E35"/>
  <c r="D35"/>
  <c r="K35" s="1"/>
  <c r="Q34"/>
  <c r="H34"/>
  <c r="F34"/>
  <c r="K34" s="1"/>
  <c r="Q33"/>
  <c r="H33"/>
  <c r="E33"/>
  <c r="K33" s="1"/>
  <c r="R33" s="1"/>
  <c r="D33"/>
  <c r="Q32"/>
  <c r="K32"/>
  <c r="R32" s="1"/>
  <c r="H32"/>
  <c r="Q31"/>
  <c r="K31"/>
  <c r="R31" s="1"/>
  <c r="H31"/>
  <c r="Q30"/>
  <c r="K30"/>
  <c r="R30" s="1"/>
  <c r="H30"/>
  <c r="Q29"/>
  <c r="K29"/>
  <c r="R29" s="1"/>
  <c r="H29"/>
  <c r="Q28"/>
  <c r="K28"/>
  <c r="R28" s="1"/>
  <c r="H28"/>
  <c r="Q27"/>
  <c r="K27"/>
  <c r="R27" s="1"/>
  <c r="H27"/>
  <c r="Q26"/>
  <c r="K26"/>
  <c r="R26" s="1"/>
  <c r="H26"/>
  <c r="Q25"/>
  <c r="H25"/>
  <c r="E25"/>
  <c r="E42" s="1"/>
  <c r="Q24"/>
  <c r="R24" s="1"/>
  <c r="G24"/>
  <c r="K24" s="1"/>
  <c r="Q23"/>
  <c r="R23" s="1"/>
  <c r="F23"/>
  <c r="E23"/>
  <c r="D23"/>
  <c r="K23" s="1"/>
  <c r="Q22"/>
  <c r="R22" s="1"/>
  <c r="F22"/>
  <c r="E22"/>
  <c r="D22"/>
  <c r="K22" s="1"/>
  <c r="Q21"/>
  <c r="G21"/>
  <c r="G47" s="1"/>
  <c r="K47" s="1"/>
  <c r="R47" s="1"/>
  <c r="Q20"/>
  <c r="R20" s="1"/>
  <c r="M20"/>
  <c r="H20"/>
  <c r="H42" s="1"/>
  <c r="H44" s="1"/>
  <c r="H46" s="1"/>
  <c r="H48" s="1"/>
  <c r="H50" s="1"/>
  <c r="F20"/>
  <c r="E20"/>
  <c r="D20"/>
  <c r="K20" s="1"/>
  <c r="Q19"/>
  <c r="R19" s="1"/>
  <c r="M19"/>
  <c r="K19"/>
  <c r="F19"/>
  <c r="Q18"/>
  <c r="K18"/>
  <c r="R18" s="1"/>
  <c r="G18"/>
  <c r="N17"/>
  <c r="Q17" s="1"/>
  <c r="F17"/>
  <c r="K17" s="1"/>
  <c r="Q16"/>
  <c r="R16" s="1"/>
  <c r="N16"/>
  <c r="K16"/>
  <c r="F16"/>
  <c r="Q15"/>
  <c r="K15"/>
  <c r="R15" s="1"/>
  <c r="F15"/>
  <c r="N14"/>
  <c r="N42" s="1"/>
  <c r="F14"/>
  <c r="K14" s="1"/>
  <c r="Q13"/>
  <c r="R13" s="1"/>
  <c r="M13"/>
  <c r="M42" s="1"/>
  <c r="M44" s="1"/>
  <c r="M46" s="1"/>
  <c r="M48" s="1"/>
  <c r="M50" s="1"/>
  <c r="K13"/>
  <c r="Q12"/>
  <c r="G12"/>
  <c r="G42" s="1"/>
  <c r="F12"/>
  <c r="F42" s="1"/>
  <c r="Q11"/>
  <c r="F11"/>
  <c r="E11"/>
  <c r="K11" s="1"/>
  <c r="R11" s="1"/>
  <c r="D11"/>
  <c r="N10"/>
  <c r="N44" s="1"/>
  <c r="N46" s="1"/>
  <c r="N48" s="1"/>
  <c r="N50" s="1"/>
  <c r="J10"/>
  <c r="J44" s="1"/>
  <c r="J46" s="1"/>
  <c r="J48" s="1"/>
  <c r="J50" s="1"/>
  <c r="G10"/>
  <c r="G44" s="1"/>
  <c r="G46" s="1"/>
  <c r="G48" s="1"/>
  <c r="G50" s="1"/>
  <c r="F10"/>
  <c r="F44" s="1"/>
  <c r="F46" s="1"/>
  <c r="F48" s="1"/>
  <c r="F50" s="1"/>
  <c r="E10"/>
  <c r="E44" s="1"/>
  <c r="E46" s="1"/>
  <c r="E48" s="1"/>
  <c r="E50" s="1"/>
  <c r="D10"/>
  <c r="R17" l="1"/>
  <c r="R34"/>
  <c r="R35"/>
  <c r="R38"/>
  <c r="K10"/>
  <c r="Q10"/>
  <c r="K12"/>
  <c r="K42" s="1"/>
  <c r="Q14"/>
  <c r="R14" s="1"/>
  <c r="K21"/>
  <c r="R21" s="1"/>
  <c r="D42"/>
  <c r="D44" s="1"/>
  <c r="D46" s="1"/>
  <c r="D48" s="1"/>
  <c r="D50" s="1"/>
  <c r="K25"/>
  <c r="R25" s="1"/>
  <c r="R10" l="1"/>
  <c r="K44"/>
  <c r="K46" s="1"/>
  <c r="K48" s="1"/>
  <c r="K50" s="1"/>
  <c r="Q42"/>
  <c r="Q44" s="1"/>
  <c r="Q46" s="1"/>
  <c r="Q48" s="1"/>
  <c r="Q50" s="1"/>
  <c r="R12"/>
  <c r="R42" s="1"/>
  <c r="R44" l="1"/>
  <c r="R46" s="1"/>
  <c r="R48" s="1"/>
  <c r="R50" s="1"/>
</calcChain>
</file>

<file path=xl/sharedStrings.xml><?xml version="1.0" encoding="utf-8"?>
<sst xmlns="http://schemas.openxmlformats.org/spreadsheetml/2006/main" count="80" uniqueCount="76">
  <si>
    <t>A      5/2014. (II.28. ) önkormányzati rendelet 2.sz.melléklete</t>
  </si>
  <si>
    <t>Bakonysárkány Községi Önkormányzat 2014.évi működési és felhalmozási fenntartási kiadásai</t>
  </si>
  <si>
    <t>intézményenkénti és szakfeladatonkénti bontásban kiemelt előirányzatonként</t>
  </si>
  <si>
    <t>Ezer Ft-ban</t>
  </si>
  <si>
    <t>Korm.funkc.</t>
  </si>
  <si>
    <t>SZAKFELADAT</t>
  </si>
  <si>
    <t>Létszám</t>
  </si>
  <si>
    <t>Személyi juttatás</t>
  </si>
  <si>
    <t>Járulékok</t>
  </si>
  <si>
    <t>Dologi és egyéb folyó kiadások</t>
  </si>
  <si>
    <t>Pénzeszköz átadás,támog. működési</t>
  </si>
  <si>
    <t>Önk.által foly.ellátások</t>
  </si>
  <si>
    <t>Hitelek, kölcsönök</t>
  </si>
  <si>
    <t>Működési tartalékok</t>
  </si>
  <si>
    <t>Működési kiadások összesen</t>
  </si>
  <si>
    <t>Pénzeszköz átadás,támog.felhal,</t>
  </si>
  <si>
    <t>Beruházás</t>
  </si>
  <si>
    <t>Felújítás</t>
  </si>
  <si>
    <t>Felhalm. tartalékok</t>
  </si>
  <si>
    <t>Felhalmozási kiadások össz.</t>
  </si>
  <si>
    <t>Éves terv összesen</t>
  </si>
  <si>
    <t>O11130</t>
  </si>
  <si>
    <t>Önkormányzati igazgatási tevékenység</t>
  </si>
  <si>
    <t>Önkormányzati jogalkotás</t>
  </si>
  <si>
    <t>O51030</t>
  </si>
  <si>
    <t>Települési hulladék gyűjtése</t>
  </si>
  <si>
    <t>O52080</t>
  </si>
  <si>
    <t>Folyadék száll. szolg.közmű építése</t>
  </si>
  <si>
    <t>O45160</t>
  </si>
  <si>
    <t>Közutak,hidak üzemeltetése fenntart.</t>
  </si>
  <si>
    <t>O72111</t>
  </si>
  <si>
    <t>Háziorvosi alapellátás</t>
  </si>
  <si>
    <t>Lakóingatlan bérbeadás</t>
  </si>
  <si>
    <t>O13350</t>
  </si>
  <si>
    <t>Nem lakóingatlan bérbeadás</t>
  </si>
  <si>
    <t>Tűzvédelem</t>
  </si>
  <si>
    <t>O64010</t>
  </si>
  <si>
    <t xml:space="preserve">Közvilágítás </t>
  </si>
  <si>
    <t>O66020</t>
  </si>
  <si>
    <t>Mns.Város-és községgazd.szolgáltat.</t>
  </si>
  <si>
    <t>O18010</t>
  </si>
  <si>
    <t>Önkorm,v.többc.kistérs.elsz.</t>
  </si>
  <si>
    <t>O96010</t>
  </si>
  <si>
    <t>Óvodai intézményi étkeztetés</t>
  </si>
  <si>
    <t>O96020</t>
  </si>
  <si>
    <t>Iskolai intézményi étkeztetés</t>
  </si>
  <si>
    <t>Önkorm.és társ.</t>
  </si>
  <si>
    <t>Rendsz. szoc.segély</t>
  </si>
  <si>
    <t>Lakásfenntartási támogatás</t>
  </si>
  <si>
    <t>Rendsz.gyermekv.pénzbeli.ell.</t>
  </si>
  <si>
    <t>Óvodáztatási támogatás</t>
  </si>
  <si>
    <t>Átmeneti segély</t>
  </si>
  <si>
    <t>Temetési segély</t>
  </si>
  <si>
    <t>Rendkívüli gyermekvéd.támog.</t>
  </si>
  <si>
    <t>Mozgáskorlátozottak gépjármű szerz. tám.</t>
  </si>
  <si>
    <t>Közgyógyellátás</t>
  </si>
  <si>
    <t>Szociális étkeztetés</t>
  </si>
  <si>
    <t>O41233</t>
  </si>
  <si>
    <t>Közcélú foglalkoztatás</t>
  </si>
  <si>
    <t>O82044</t>
  </si>
  <si>
    <t>Könyvtári szolgáltatás</t>
  </si>
  <si>
    <t>O66010</t>
  </si>
  <si>
    <t>Zöldterület kezelés</t>
  </si>
  <si>
    <t>O82092</t>
  </si>
  <si>
    <t>Közműv.intézm.működ</t>
  </si>
  <si>
    <t>O86090</t>
  </si>
  <si>
    <t>Sportlétesítmények működése</t>
  </si>
  <si>
    <t>Mns.sporttámogatás</t>
  </si>
  <si>
    <t>O13320</t>
  </si>
  <si>
    <t>Köztemető fenntartás</t>
  </si>
  <si>
    <t>Önkorm.kv.szereplő nem intézm.kiad.</t>
  </si>
  <si>
    <t xml:space="preserve">   és közös fennt.intézm.kiadásai össz.</t>
  </si>
  <si>
    <t>Költségvetési kiadások összesen:( I.+ II.)</t>
  </si>
  <si>
    <t>Költségvetési kiadások halm.nélkül</t>
  </si>
  <si>
    <t>Finanszírozási műveletek</t>
  </si>
  <si>
    <t>Kiadások halm.nélkül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</si>
</sst>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"/>
      <charset val="238"/>
    </font>
    <font>
      <sz val="10"/>
      <name val="Arial"/>
      <charset val="238"/>
    </font>
    <font>
      <sz val="12"/>
      <name val="Arial"/>
      <charset val="238"/>
    </font>
    <font>
      <sz val="12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Protection="1">
      <protection locked="0"/>
    </xf>
    <xf numFmtId="0" fontId="7" fillId="0" borderId="1" xfId="0" applyFont="1" applyBorder="1"/>
    <xf numFmtId="0" fontId="6" fillId="0" borderId="0" xfId="0" applyFont="1" applyBorder="1"/>
    <xf numFmtId="0" fontId="1" fillId="0" borderId="1" xfId="0" applyFont="1" applyBorder="1" applyProtection="1">
      <protection locked="0"/>
    </xf>
    <xf numFmtId="0" fontId="8" fillId="0" borderId="1" xfId="0" applyFont="1" applyBorder="1"/>
    <xf numFmtId="0" fontId="9" fillId="0" borderId="1" xfId="0" applyFont="1" applyBorder="1"/>
    <xf numFmtId="0" fontId="8" fillId="0" borderId="1" xfId="0" applyFont="1" applyFill="1" applyBorder="1"/>
    <xf numFmtId="3" fontId="8" fillId="0" borderId="1" xfId="0" applyNumberFormat="1" applyFont="1" applyBorder="1"/>
    <xf numFmtId="0" fontId="9" fillId="0" borderId="0" xfId="0" applyFont="1"/>
    <xf numFmtId="0" fontId="8" fillId="0" borderId="2" xfId="0" applyFont="1" applyFill="1" applyBorder="1"/>
    <xf numFmtId="0" fontId="0" fillId="0" borderId="1" xfId="0" applyBorder="1"/>
    <xf numFmtId="0" fontId="10" fillId="0" borderId="1" xfId="0" applyFont="1" applyBorder="1" applyAlignment="1">
      <alignment horizontal="right"/>
    </xf>
    <xf numFmtId="164" fontId="6" fillId="0" borderId="1" xfId="0" applyNumberFormat="1" applyFont="1" applyBorder="1" applyProtection="1">
      <protection locked="0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10" fillId="0" borderId="1" xfId="0" applyFont="1" applyBorder="1"/>
    <xf numFmtId="0" fontId="1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8" fillId="0" borderId="0" xfId="0" applyFont="1" applyBorder="1"/>
    <xf numFmtId="0" fontId="6" fillId="0" borderId="0" xfId="0" applyFont="1" applyFill="1" applyBorder="1"/>
    <xf numFmtId="0" fontId="10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okumentumok/Downloads/&#193;cstesz&#233;r%20tervez&#233;s%20szakfela%20j&#243;.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énzbeni gyv.támog.bev"/>
      <sheetName val="Lakóing.bérbead."/>
      <sheetName val="Műv.házak bev."/>
      <sheetName val="Könyvtár bev."/>
      <sheetName val="isk.étk.bev"/>
      <sheetName val="óvod.étk.bev"/>
      <sheetName val="Mozgáskorl.bev"/>
      <sheetName val="önkormigtev.bev"/>
      <sheetName val="Városgazd.bev"/>
      <sheetName val="Önkorm. többc.elsz. Bev."/>
      <sheetName val="szoc.étk.bev."/>
      <sheetName val="Háziorv.szolg.bev."/>
      <sheetName val="Közhasznú fogl.bev"/>
      <sheetName val="Foly.száll.közm."/>
      <sheetName val="Közutak,hidak üzem."/>
      <sheetName val="Nem lakóing.b.kiadás"/>
      <sheetName val="Lakóing.bérb.kiadás"/>
      <sheetName val="Önkorm.jogalkotás"/>
      <sheetName val="óvoda kiad"/>
      <sheetName val="Önkormig.kiad."/>
      <sheetName val="óvodai étk.kiad"/>
      <sheetName val="iskolai étk.kiad"/>
      <sheetName val="Városgazd.kiad."/>
      <sheetName val="tűzvédelem kiad."/>
      <sheetName val="Köztemető"/>
      <sheetName val="Közvilágítás"/>
      <sheetName val="841901 kiad"/>
      <sheetName val=" Szoc.étk.kiad ."/>
      <sheetName val="eseti gyv.pb.ell."/>
      <sheetName val="Rendszeres.szoc"/>
      <sheetName val=" Eseti pénzbeli szoc."/>
      <sheetName val="Közcélú foglalk.kiad."/>
      <sheetName val="Művház"/>
      <sheetName val="könyvtár"/>
      <sheetName val="óvodáztat.tám."/>
      <sheetName val="Háziorvosi kiadás"/>
      <sheetName val="Zöldter."/>
      <sheetName val="Sportlét.műk kiad."/>
      <sheetName val="MNS sporttám."/>
      <sheetName val="összesítő"/>
    </sheetNames>
    <sheetDataSet>
      <sheetData sheetId="0">
        <row r="20">
          <cell r="I20">
            <v>383</v>
          </cell>
        </row>
      </sheetData>
      <sheetData sheetId="1">
        <row r="27">
          <cell r="I27">
            <v>1347</v>
          </cell>
        </row>
      </sheetData>
      <sheetData sheetId="2">
        <row r="10">
          <cell r="I10">
            <v>100</v>
          </cell>
        </row>
      </sheetData>
      <sheetData sheetId="3">
        <row r="14">
          <cell r="I14">
            <v>0</v>
          </cell>
        </row>
      </sheetData>
      <sheetData sheetId="4">
        <row r="6">
          <cell r="I6">
            <v>1278</v>
          </cell>
        </row>
      </sheetData>
      <sheetData sheetId="5">
        <row r="6">
          <cell r="I6">
            <v>311</v>
          </cell>
        </row>
      </sheetData>
      <sheetData sheetId="6">
        <row r="15">
          <cell r="I15">
            <v>0</v>
          </cell>
        </row>
      </sheetData>
      <sheetData sheetId="7">
        <row r="14">
          <cell r="I14">
            <v>0</v>
          </cell>
        </row>
      </sheetData>
      <sheetData sheetId="8">
        <row r="16">
          <cell r="I16">
            <v>970</v>
          </cell>
        </row>
      </sheetData>
      <sheetData sheetId="9">
        <row r="6">
          <cell r="I6">
            <v>700</v>
          </cell>
        </row>
      </sheetData>
      <sheetData sheetId="10">
        <row r="29">
          <cell r="I29">
            <v>1265</v>
          </cell>
        </row>
      </sheetData>
      <sheetData sheetId="11">
        <row r="8">
          <cell r="I8">
            <v>0</v>
          </cell>
        </row>
      </sheetData>
      <sheetData sheetId="12">
        <row r="15">
          <cell r="K15">
            <v>25382</v>
          </cell>
        </row>
      </sheetData>
      <sheetData sheetId="13">
        <row r="8">
          <cell r="I8">
            <v>211044</v>
          </cell>
        </row>
        <row r="24">
          <cell r="I24">
            <v>248886</v>
          </cell>
        </row>
      </sheetData>
      <sheetData sheetId="14">
        <row r="13">
          <cell r="I13">
            <v>1000</v>
          </cell>
        </row>
        <row r="25">
          <cell r="I25">
            <v>635</v>
          </cell>
        </row>
        <row r="45">
          <cell r="I45">
            <v>254</v>
          </cell>
        </row>
        <row r="64">
          <cell r="I64">
            <v>98</v>
          </cell>
        </row>
      </sheetData>
      <sheetData sheetId="15">
        <row r="17">
          <cell r="I17">
            <v>600</v>
          </cell>
        </row>
        <row r="24">
          <cell r="I24">
            <v>762</v>
          </cell>
        </row>
        <row r="34">
          <cell r="I34">
            <v>0</v>
          </cell>
        </row>
      </sheetData>
      <sheetData sheetId="16">
        <row r="17">
          <cell r="I17">
            <v>285</v>
          </cell>
        </row>
        <row r="24">
          <cell r="I24">
            <v>362</v>
          </cell>
        </row>
        <row r="34">
          <cell r="I34">
            <v>254</v>
          </cell>
        </row>
      </sheetData>
      <sheetData sheetId="17">
        <row r="24">
          <cell r="I24">
            <v>3409</v>
          </cell>
        </row>
        <row r="37">
          <cell r="I37">
            <v>920</v>
          </cell>
        </row>
        <row r="102">
          <cell r="I102">
            <v>241</v>
          </cell>
        </row>
      </sheetData>
      <sheetData sheetId="18">
        <row r="26">
          <cell r="H26">
            <v>39952.625999999997</v>
          </cell>
        </row>
      </sheetData>
      <sheetData sheetId="19">
        <row r="20">
          <cell r="I20">
            <v>940</v>
          </cell>
        </row>
        <row r="36">
          <cell r="I36">
            <v>3830</v>
          </cell>
        </row>
        <row r="57">
          <cell r="I57">
            <v>1462</v>
          </cell>
        </row>
        <row r="73">
          <cell r="I73">
            <v>381</v>
          </cell>
        </row>
        <row r="171">
          <cell r="I171">
            <v>3392</v>
          </cell>
        </row>
        <row r="175">
          <cell r="I175">
            <v>680</v>
          </cell>
        </row>
        <row r="176">
          <cell r="I176">
            <v>167</v>
          </cell>
        </row>
      </sheetData>
      <sheetData sheetId="20">
        <row r="56">
          <cell r="I56">
            <v>1312</v>
          </cell>
        </row>
      </sheetData>
      <sheetData sheetId="21">
        <row r="56">
          <cell r="I56">
            <v>2211</v>
          </cell>
        </row>
      </sheetData>
      <sheetData sheetId="22">
        <row r="13">
          <cell r="I13">
            <v>681</v>
          </cell>
        </row>
        <row r="25">
          <cell r="I25">
            <v>152</v>
          </cell>
        </row>
        <row r="77">
          <cell r="I77">
            <v>1649</v>
          </cell>
        </row>
        <row r="87">
          <cell r="I87">
            <v>1000</v>
          </cell>
        </row>
      </sheetData>
      <sheetData sheetId="23">
        <row r="13">
          <cell r="I13">
            <v>310</v>
          </cell>
        </row>
      </sheetData>
      <sheetData sheetId="24">
        <row r="21">
          <cell r="I21">
            <v>415</v>
          </cell>
        </row>
        <row r="31">
          <cell r="I31">
            <v>527</v>
          </cell>
        </row>
      </sheetData>
      <sheetData sheetId="25">
        <row r="6">
          <cell r="I6">
            <v>1500</v>
          </cell>
        </row>
        <row r="31">
          <cell r="I31">
            <v>3565</v>
          </cell>
        </row>
      </sheetData>
      <sheetData sheetId="26">
        <row r="15">
          <cell r="I15">
            <v>0</v>
          </cell>
        </row>
        <row r="17">
          <cell r="I17">
            <v>0</v>
          </cell>
        </row>
      </sheetData>
      <sheetData sheetId="27">
        <row r="20">
          <cell r="I20">
            <v>0</v>
          </cell>
        </row>
        <row r="35">
          <cell r="I35">
            <v>0</v>
          </cell>
        </row>
        <row r="81">
          <cell r="I81">
            <v>2487</v>
          </cell>
        </row>
      </sheetData>
      <sheetData sheetId="28">
        <row r="20">
          <cell r="I20">
            <v>383</v>
          </cell>
        </row>
      </sheetData>
      <sheetData sheetId="29">
        <row r="26">
          <cell r="I26">
            <v>1368</v>
          </cell>
        </row>
        <row r="33">
          <cell r="I33">
            <v>0</v>
          </cell>
        </row>
      </sheetData>
      <sheetData sheetId="30">
        <row r="14">
          <cell r="I14">
            <v>600</v>
          </cell>
        </row>
        <row r="19">
          <cell r="I19">
            <v>270</v>
          </cell>
        </row>
        <row r="25">
          <cell r="I25">
            <v>0</v>
          </cell>
        </row>
        <row r="31">
          <cell r="I31">
            <v>250</v>
          </cell>
        </row>
        <row r="38">
          <cell r="I38">
            <v>200</v>
          </cell>
        </row>
        <row r="45">
          <cell r="I45">
            <v>0</v>
          </cell>
        </row>
        <row r="57">
          <cell r="I57">
            <v>600</v>
          </cell>
        </row>
        <row r="69">
          <cell r="I69">
            <v>0</v>
          </cell>
        </row>
      </sheetData>
      <sheetData sheetId="31">
        <row r="34">
          <cell r="I34">
            <v>23091</v>
          </cell>
        </row>
        <row r="61">
          <cell r="I61">
            <v>3117</v>
          </cell>
        </row>
        <row r="126">
          <cell r="I126">
            <v>1850</v>
          </cell>
        </row>
        <row r="151">
          <cell r="I151">
            <v>2614</v>
          </cell>
        </row>
        <row r="158">
          <cell r="I158">
            <v>0</v>
          </cell>
        </row>
      </sheetData>
      <sheetData sheetId="32">
        <row r="8">
          <cell r="I8">
            <v>0</v>
          </cell>
        </row>
        <row r="21">
          <cell r="I21">
            <v>1740</v>
          </cell>
        </row>
        <row r="27">
          <cell r="I27">
            <v>470</v>
          </cell>
        </row>
        <row r="76">
          <cell r="I76">
            <v>3218</v>
          </cell>
        </row>
        <row r="82">
          <cell r="I82">
            <v>600</v>
          </cell>
        </row>
      </sheetData>
      <sheetData sheetId="33">
        <row r="11">
          <cell r="I11">
            <v>350</v>
          </cell>
        </row>
        <row r="17">
          <cell r="I17">
            <v>95</v>
          </cell>
        </row>
        <row r="57">
          <cell r="I57">
            <v>605</v>
          </cell>
        </row>
      </sheetData>
      <sheetData sheetId="34">
        <row r="6">
          <cell r="I6">
            <v>70</v>
          </cell>
        </row>
      </sheetData>
      <sheetData sheetId="35">
        <row r="79">
          <cell r="I79">
            <v>25</v>
          </cell>
        </row>
        <row r="124">
          <cell r="I124">
            <v>1159</v>
          </cell>
        </row>
      </sheetData>
      <sheetData sheetId="36">
        <row r="55">
          <cell r="I55">
            <v>670</v>
          </cell>
        </row>
        <row r="74">
          <cell r="I74">
            <v>1104</v>
          </cell>
        </row>
        <row r="79">
          <cell r="I79">
            <v>630</v>
          </cell>
        </row>
      </sheetData>
      <sheetData sheetId="37">
        <row r="19">
          <cell r="I19">
            <v>30000</v>
          </cell>
        </row>
      </sheetData>
      <sheetData sheetId="38">
        <row r="9">
          <cell r="I9">
            <v>535</v>
          </cell>
        </row>
      </sheetData>
      <sheetData sheetId="39">
        <row r="21">
          <cell r="F21">
            <v>801</v>
          </cell>
          <cell r="G21">
            <v>222</v>
          </cell>
          <cell r="H21">
            <v>4043</v>
          </cell>
        </row>
        <row r="22">
          <cell r="F22">
            <v>799</v>
          </cell>
          <cell r="G22">
            <v>223</v>
          </cell>
          <cell r="H22">
            <v>6897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0"/>
  <sheetViews>
    <sheetView tabSelected="1" zoomScale="115" workbookViewId="0">
      <selection sqref="A1:R1"/>
    </sheetView>
  </sheetViews>
  <sheetFormatPr defaultRowHeight="12.75"/>
  <cols>
    <col min="1" max="1" width="8" customWidth="1"/>
    <col min="2" max="2" width="35.42578125" customWidth="1"/>
    <col min="3" max="3" width="4.5703125" customWidth="1"/>
    <col min="4" max="4" width="6.7109375" customWidth="1"/>
    <col min="5" max="5" width="6" bestFit="1" customWidth="1"/>
    <col min="6" max="7" width="6.7109375" customWidth="1"/>
    <col min="8" max="8" width="4.85546875" customWidth="1"/>
    <col min="9" max="9" width="5" bestFit="1" customWidth="1"/>
    <col min="10" max="10" width="6.140625" customWidth="1"/>
    <col min="11" max="11" width="7" style="44" bestFit="1" customWidth="1"/>
    <col min="12" max="12" width="6" bestFit="1" customWidth="1"/>
    <col min="13" max="13" width="7.42578125" customWidth="1"/>
    <col min="14" max="14" width="7.28515625" customWidth="1"/>
    <col min="15" max="15" width="5.85546875" customWidth="1"/>
    <col min="16" max="16" width="6.42578125" customWidth="1"/>
    <col min="17" max="17" width="7.140625" style="44" customWidth="1"/>
    <col min="18" max="18" width="7.7109375" customWidth="1"/>
  </cols>
  <sheetData>
    <row r="1" spans="1:18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6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6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6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5"/>
      <c r="Q4" s="5"/>
      <c r="R4" s="5"/>
    </row>
    <row r="5" spans="1:18" ht="15">
      <c r="A5" s="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">
      <c r="A6" s="7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9.75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>
      <c r="F8" s="11"/>
      <c r="K8"/>
      <c r="N8" s="12" t="s">
        <v>3</v>
      </c>
      <c r="O8" s="12"/>
      <c r="Q8"/>
    </row>
    <row r="9" spans="1:18" ht="116.25">
      <c r="A9" s="13" t="s">
        <v>4</v>
      </c>
      <c r="B9" s="14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11</v>
      </c>
      <c r="I9" s="15" t="s">
        <v>12</v>
      </c>
      <c r="J9" s="15" t="s">
        <v>13</v>
      </c>
      <c r="K9" s="16" t="s">
        <v>14</v>
      </c>
      <c r="L9" s="15" t="s">
        <v>15</v>
      </c>
      <c r="M9" s="15" t="s">
        <v>16</v>
      </c>
      <c r="N9" s="15" t="s">
        <v>17</v>
      </c>
      <c r="O9" s="15" t="s">
        <v>12</v>
      </c>
      <c r="P9" s="15" t="s">
        <v>18</v>
      </c>
      <c r="Q9" s="17" t="s">
        <v>19</v>
      </c>
      <c r="R9" s="15" t="s">
        <v>20</v>
      </c>
    </row>
    <row r="10" spans="1:18">
      <c r="A10" s="18" t="s">
        <v>21</v>
      </c>
      <c r="B10" s="19" t="s">
        <v>22</v>
      </c>
      <c r="C10" s="20">
        <v>1</v>
      </c>
      <c r="D10" s="19">
        <f>[1]Önkormig.kiad.!$I$57</f>
        <v>1462</v>
      </c>
      <c r="E10" s="19">
        <f>[1]Önkormig.kiad.!$I$73</f>
        <v>381</v>
      </c>
      <c r="F10" s="19">
        <f>[1]Önkormig.kiad.!$I$171</f>
        <v>3392</v>
      </c>
      <c r="G10" s="19">
        <f>[1]Önkormig.kiad.!$I$36</f>
        <v>3830</v>
      </c>
      <c r="H10" s="19">
        <v>0</v>
      </c>
      <c r="I10" s="19">
        <v>0</v>
      </c>
      <c r="J10" s="19">
        <f>[1]Önkormig.kiad.!$I$175+[1]Önkormig.kiad.!$I$176</f>
        <v>847</v>
      </c>
      <c r="K10" s="19">
        <f t="shared" ref="K10:K41" si="0">SUM(D10:J10)</f>
        <v>9912</v>
      </c>
      <c r="L10" s="21">
        <v>0</v>
      </c>
      <c r="M10" s="21">
        <v>0</v>
      </c>
      <c r="N10" s="21">
        <f>[1]Önkormig.kiad.!$I$182</f>
        <v>0</v>
      </c>
      <c r="O10" s="21">
        <v>0</v>
      </c>
      <c r="P10" s="21">
        <v>0</v>
      </c>
      <c r="Q10" s="19">
        <f t="shared" ref="Q10:Q41" si="1">SUM(L10:P10)</f>
        <v>0</v>
      </c>
      <c r="R10" s="21">
        <f t="shared" ref="R10:R41" si="2">Q10+K10</f>
        <v>9912</v>
      </c>
    </row>
    <row r="11" spans="1:18">
      <c r="A11" s="18" t="s">
        <v>21</v>
      </c>
      <c r="B11" s="22" t="s">
        <v>23</v>
      </c>
      <c r="C11" s="20">
        <v>1</v>
      </c>
      <c r="D11" s="19">
        <f>[1]Önkorm.jogalkotás!$I$24</f>
        <v>3409</v>
      </c>
      <c r="E11" s="19">
        <f>[1]Önkorm.jogalkotás!$I$37</f>
        <v>920</v>
      </c>
      <c r="F11" s="19">
        <f>[1]Önkorm.jogalkotás!$I$102</f>
        <v>241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4570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19">
        <f t="shared" si="1"/>
        <v>0</v>
      </c>
      <c r="R11" s="21">
        <f t="shared" si="2"/>
        <v>4570</v>
      </c>
    </row>
    <row r="12" spans="1:18">
      <c r="A12" s="18" t="s">
        <v>24</v>
      </c>
      <c r="B12" t="s">
        <v>25</v>
      </c>
      <c r="C12" s="23">
        <v>0</v>
      </c>
      <c r="D12" s="24">
        <v>0</v>
      </c>
      <c r="E12" s="24">
        <v>0</v>
      </c>
      <c r="F12" s="24">
        <f>'[1]Közutak,hidak üzem.'!$I$45</f>
        <v>254</v>
      </c>
      <c r="G12" s="24">
        <f>'[1]Közutak,hidak üzem.'!$I$64</f>
        <v>98</v>
      </c>
      <c r="H12" s="24">
        <v>0</v>
      </c>
      <c r="I12" s="24">
        <v>0</v>
      </c>
      <c r="J12" s="24">
        <v>0</v>
      </c>
      <c r="K12" s="19">
        <f t="shared" si="0"/>
        <v>352</v>
      </c>
      <c r="L12" s="25"/>
      <c r="M12" s="25">
        <v>0</v>
      </c>
      <c r="N12" s="25">
        <v>0</v>
      </c>
      <c r="O12" s="25">
        <v>0</v>
      </c>
      <c r="P12" s="25">
        <v>0</v>
      </c>
      <c r="Q12" s="19">
        <f t="shared" si="1"/>
        <v>0</v>
      </c>
      <c r="R12" s="25">
        <f t="shared" si="2"/>
        <v>352</v>
      </c>
    </row>
    <row r="13" spans="1:18">
      <c r="A13" s="18" t="s">
        <v>26</v>
      </c>
      <c r="B13" t="s">
        <v>27</v>
      </c>
      <c r="C13" s="23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19">
        <f t="shared" si="0"/>
        <v>0</v>
      </c>
      <c r="L13" s="25">
        <v>0</v>
      </c>
      <c r="M13" s="25">
        <f>[1]Foly.száll.közm.!$I$24</f>
        <v>248886</v>
      </c>
      <c r="N13" s="25">
        <v>0</v>
      </c>
      <c r="O13" s="25">
        <v>0</v>
      </c>
      <c r="P13" s="25">
        <v>0</v>
      </c>
      <c r="Q13" s="19">
        <f t="shared" si="1"/>
        <v>248886</v>
      </c>
      <c r="R13" s="25">
        <f t="shared" si="2"/>
        <v>248886</v>
      </c>
    </row>
    <row r="14" spans="1:18">
      <c r="A14" s="18" t="s">
        <v>28</v>
      </c>
      <c r="B14" t="s">
        <v>29</v>
      </c>
      <c r="C14" s="23">
        <v>0</v>
      </c>
      <c r="D14" s="26">
        <v>0</v>
      </c>
      <c r="E14" s="24">
        <v>0</v>
      </c>
      <c r="F14" s="24">
        <f>'[1]Közutak,hidak üzem.'!$I$25</f>
        <v>635</v>
      </c>
      <c r="G14" s="24">
        <v>0</v>
      </c>
      <c r="H14" s="24">
        <v>0</v>
      </c>
      <c r="I14" s="24">
        <v>0</v>
      </c>
      <c r="J14" s="24">
        <v>0</v>
      </c>
      <c r="K14" s="19">
        <f t="shared" si="0"/>
        <v>635</v>
      </c>
      <c r="L14" s="25">
        <v>0</v>
      </c>
      <c r="M14" s="25">
        <v>0</v>
      </c>
      <c r="N14" s="25">
        <f>'[1]Közutak,hidak üzem.'!$I$13</f>
        <v>1000</v>
      </c>
      <c r="O14" s="25">
        <v>0</v>
      </c>
      <c r="P14" s="25">
        <v>0</v>
      </c>
      <c r="Q14" s="19">
        <f t="shared" si="1"/>
        <v>1000</v>
      </c>
      <c r="R14" s="25">
        <f t="shared" si="2"/>
        <v>1635</v>
      </c>
    </row>
    <row r="15" spans="1:18">
      <c r="A15" s="18" t="s">
        <v>30</v>
      </c>
      <c r="B15" t="s">
        <v>31</v>
      </c>
      <c r="C15" s="23">
        <v>0</v>
      </c>
      <c r="D15" s="26">
        <v>0</v>
      </c>
      <c r="E15" s="24">
        <v>0</v>
      </c>
      <c r="F15" s="27">
        <f>'[1]Háziorvosi kiadás'!$I$124</f>
        <v>1159</v>
      </c>
      <c r="G15" s="24">
        <v>0</v>
      </c>
      <c r="H15" s="24">
        <v>0</v>
      </c>
      <c r="I15" s="24">
        <v>0</v>
      </c>
      <c r="J15" s="24">
        <v>0</v>
      </c>
      <c r="K15" s="19">
        <f t="shared" si="0"/>
        <v>1159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19">
        <f t="shared" si="1"/>
        <v>0</v>
      </c>
      <c r="R15" s="24">
        <f t="shared" si="2"/>
        <v>1159</v>
      </c>
    </row>
    <row r="16" spans="1:18">
      <c r="A16" s="18">
        <v>106010</v>
      </c>
      <c r="B16" s="28" t="s">
        <v>32</v>
      </c>
      <c r="C16" s="23">
        <v>0</v>
      </c>
      <c r="D16" s="26">
        <v>0</v>
      </c>
      <c r="E16" s="24">
        <v>0</v>
      </c>
      <c r="F16" s="24">
        <f>[1]Lakóing.bérb.kiadás!$I$24</f>
        <v>362</v>
      </c>
      <c r="G16" s="24">
        <v>0</v>
      </c>
      <c r="H16" s="24">
        <v>0</v>
      </c>
      <c r="I16" s="24">
        <v>0</v>
      </c>
      <c r="J16" s="24">
        <v>0</v>
      </c>
      <c r="K16" s="19">
        <f t="shared" si="0"/>
        <v>362</v>
      </c>
      <c r="L16" s="24">
        <v>0</v>
      </c>
      <c r="M16" s="24">
        <v>0</v>
      </c>
      <c r="N16" s="24">
        <f>[1]Lakóing.bérb.kiadás!$I$34</f>
        <v>254</v>
      </c>
      <c r="O16" s="24">
        <v>0</v>
      </c>
      <c r="P16" s="24">
        <v>0</v>
      </c>
      <c r="Q16" s="19">
        <f t="shared" si="1"/>
        <v>254</v>
      </c>
      <c r="R16" s="24">
        <f t="shared" si="2"/>
        <v>616</v>
      </c>
    </row>
    <row r="17" spans="1:18">
      <c r="A17" s="18" t="s">
        <v>33</v>
      </c>
      <c r="B17" s="28" t="s">
        <v>34</v>
      </c>
      <c r="C17" s="23">
        <v>0</v>
      </c>
      <c r="D17" s="26">
        <v>0</v>
      </c>
      <c r="E17" s="24">
        <v>0</v>
      </c>
      <c r="F17" s="24">
        <f>'[1]Nem lakóing.b.kiadás'!$I$24</f>
        <v>762</v>
      </c>
      <c r="G17" s="24">
        <v>0</v>
      </c>
      <c r="H17" s="24">
        <v>0</v>
      </c>
      <c r="I17" s="24">
        <v>0</v>
      </c>
      <c r="J17" s="24">
        <v>0</v>
      </c>
      <c r="K17" s="19">
        <f t="shared" si="0"/>
        <v>762</v>
      </c>
      <c r="L17" s="24">
        <v>0</v>
      </c>
      <c r="M17" s="24">
        <v>0</v>
      </c>
      <c r="N17" s="24">
        <f>'[1]Nem lakóing.b.kiadás'!$I$34</f>
        <v>0</v>
      </c>
      <c r="O17" s="24">
        <v>0</v>
      </c>
      <c r="P17" s="24">
        <v>0</v>
      </c>
      <c r="Q17" s="19">
        <f t="shared" si="1"/>
        <v>0</v>
      </c>
      <c r="R17" s="24">
        <f t="shared" si="2"/>
        <v>762</v>
      </c>
    </row>
    <row r="18" spans="1:18">
      <c r="A18" s="18"/>
      <c r="B18" t="s">
        <v>35</v>
      </c>
      <c r="C18" s="23">
        <v>0</v>
      </c>
      <c r="D18" s="26">
        <v>0</v>
      </c>
      <c r="E18" s="24">
        <v>0</v>
      </c>
      <c r="F18" s="24">
        <v>0</v>
      </c>
      <c r="G18" s="24">
        <f>'[1]tűzvédelem kiad.'!$I$13</f>
        <v>310</v>
      </c>
      <c r="H18" s="24">
        <v>0</v>
      </c>
      <c r="I18" s="24">
        <v>0</v>
      </c>
      <c r="J18" s="24">
        <v>0</v>
      </c>
      <c r="K18" s="19">
        <f t="shared" si="0"/>
        <v>310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19">
        <f t="shared" si="1"/>
        <v>0</v>
      </c>
      <c r="R18" s="24">
        <f t="shared" si="2"/>
        <v>310</v>
      </c>
    </row>
    <row r="19" spans="1:18">
      <c r="A19" s="18" t="s">
        <v>36</v>
      </c>
      <c r="B19" t="s">
        <v>37</v>
      </c>
      <c r="C19" s="23">
        <v>0</v>
      </c>
      <c r="D19" s="26">
        <v>0</v>
      </c>
      <c r="E19" s="24">
        <v>0</v>
      </c>
      <c r="F19" s="24">
        <f>[1]Közvilágítás!$I$31</f>
        <v>3565</v>
      </c>
      <c r="G19" s="24">
        <v>0</v>
      </c>
      <c r="H19" s="24">
        <v>0</v>
      </c>
      <c r="I19" s="24">
        <v>0</v>
      </c>
      <c r="J19" s="24">
        <v>0</v>
      </c>
      <c r="K19" s="19">
        <f t="shared" si="0"/>
        <v>3565</v>
      </c>
      <c r="L19" s="24">
        <v>0</v>
      </c>
      <c r="M19" s="24">
        <f>[1]Közvilágítás!$I$6</f>
        <v>1500</v>
      </c>
      <c r="N19" s="24"/>
      <c r="O19" s="24">
        <v>0</v>
      </c>
      <c r="P19" s="24">
        <v>0</v>
      </c>
      <c r="Q19" s="19">
        <f t="shared" si="1"/>
        <v>1500</v>
      </c>
      <c r="R19" s="24">
        <f t="shared" si="2"/>
        <v>5065</v>
      </c>
    </row>
    <row r="20" spans="1:18">
      <c r="A20" s="18" t="s">
        <v>38</v>
      </c>
      <c r="B20" t="s">
        <v>39</v>
      </c>
      <c r="C20" s="23">
        <v>1</v>
      </c>
      <c r="D20" s="26">
        <f>[1]Városgazd.kiad.!$I$13</f>
        <v>681</v>
      </c>
      <c r="E20" s="24">
        <f>[1]Városgazd.kiad.!$I$25</f>
        <v>152</v>
      </c>
      <c r="F20" s="24">
        <f>[1]Városgazd.kiad.!$I$77</f>
        <v>1649</v>
      </c>
      <c r="G20" s="24">
        <v>0</v>
      </c>
      <c r="H20" s="24">
        <f>[1]Rendszeres.szoc!$I$33</f>
        <v>0</v>
      </c>
      <c r="I20" s="24">
        <v>0</v>
      </c>
      <c r="J20" s="24">
        <v>0</v>
      </c>
      <c r="K20" s="19">
        <f t="shared" si="0"/>
        <v>2482</v>
      </c>
      <c r="L20" s="24">
        <v>0</v>
      </c>
      <c r="M20" s="24">
        <f>[1]Városgazd.kiad.!$I$87</f>
        <v>1000</v>
      </c>
      <c r="N20" s="24">
        <v>0</v>
      </c>
      <c r="O20" s="24">
        <v>0</v>
      </c>
      <c r="P20" s="24">
        <v>0</v>
      </c>
      <c r="Q20" s="19">
        <f t="shared" si="1"/>
        <v>1000</v>
      </c>
      <c r="R20" s="24">
        <f t="shared" si="2"/>
        <v>3482</v>
      </c>
    </row>
    <row r="21" spans="1:18">
      <c r="A21" s="18" t="s">
        <v>40</v>
      </c>
      <c r="B21" t="s">
        <v>41</v>
      </c>
      <c r="C21" s="23">
        <v>0</v>
      </c>
      <c r="D21" s="26">
        <v>0</v>
      </c>
      <c r="E21" s="24">
        <v>0</v>
      </c>
      <c r="F21" s="24">
        <v>0</v>
      </c>
      <c r="G21" s="24">
        <f>'[1]841901 kiad'!$I$17</f>
        <v>0</v>
      </c>
      <c r="H21" s="24">
        <v>0</v>
      </c>
      <c r="I21" s="24">
        <v>0</v>
      </c>
      <c r="J21" s="24">
        <v>0</v>
      </c>
      <c r="K21" s="19">
        <f t="shared" si="0"/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19">
        <f t="shared" si="1"/>
        <v>0</v>
      </c>
      <c r="R21" s="24">
        <f t="shared" si="2"/>
        <v>0</v>
      </c>
    </row>
    <row r="22" spans="1:18">
      <c r="A22" s="18" t="s">
        <v>42</v>
      </c>
      <c r="B22" t="s">
        <v>43</v>
      </c>
      <c r="C22" s="23">
        <v>0.5</v>
      </c>
      <c r="D22" s="26">
        <f>[1]összesítő!$F$21</f>
        <v>801</v>
      </c>
      <c r="E22" s="24">
        <f>[1]összesítő!$G$21</f>
        <v>222</v>
      </c>
      <c r="F22" s="24">
        <f>[1]összesítő!$H$21</f>
        <v>4043</v>
      </c>
      <c r="G22" s="24">
        <v>0</v>
      </c>
      <c r="H22" s="24">
        <v>0</v>
      </c>
      <c r="I22" s="24">
        <v>0</v>
      </c>
      <c r="J22" s="24">
        <v>0</v>
      </c>
      <c r="K22" s="19">
        <f t="shared" si="0"/>
        <v>5066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19">
        <f t="shared" si="1"/>
        <v>0</v>
      </c>
      <c r="R22" s="24">
        <f t="shared" si="2"/>
        <v>5066</v>
      </c>
    </row>
    <row r="23" spans="1:18">
      <c r="A23" s="18" t="s">
        <v>44</v>
      </c>
      <c r="B23" t="s">
        <v>45</v>
      </c>
      <c r="C23" s="23">
        <v>0.5</v>
      </c>
      <c r="D23" s="26">
        <f>[1]összesítő!$F$22</f>
        <v>799</v>
      </c>
      <c r="E23" s="24">
        <f>[1]összesítő!$G$22</f>
        <v>223</v>
      </c>
      <c r="F23" s="24">
        <f>[1]összesítő!$H$22</f>
        <v>6897</v>
      </c>
      <c r="G23" s="24">
        <v>0</v>
      </c>
      <c r="H23" s="24">
        <v>0</v>
      </c>
      <c r="I23" s="24">
        <v>0</v>
      </c>
      <c r="J23" s="24">
        <v>0</v>
      </c>
      <c r="K23" s="19">
        <f t="shared" si="0"/>
        <v>7919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19">
        <f t="shared" si="1"/>
        <v>0</v>
      </c>
      <c r="R23" s="24">
        <f t="shared" si="2"/>
        <v>7919</v>
      </c>
    </row>
    <row r="24" spans="1:18">
      <c r="A24" s="18" t="s">
        <v>40</v>
      </c>
      <c r="B24" t="s">
        <v>46</v>
      </c>
      <c r="C24" s="23">
        <v>0</v>
      </c>
      <c r="D24" s="26">
        <v>0</v>
      </c>
      <c r="E24" s="24">
        <v>0</v>
      </c>
      <c r="F24" s="24">
        <v>0</v>
      </c>
      <c r="G24" s="27">
        <f>'[1]óvoda kiad'!$H$26</f>
        <v>39952.625999999997</v>
      </c>
      <c r="H24" s="24">
        <v>0</v>
      </c>
      <c r="I24" s="24">
        <v>0</v>
      </c>
      <c r="J24" s="24">
        <v>0</v>
      </c>
      <c r="K24" s="19">
        <f t="shared" si="0"/>
        <v>39952.625999999997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19">
        <f t="shared" si="1"/>
        <v>0</v>
      </c>
      <c r="R24" s="24">
        <f t="shared" si="2"/>
        <v>39952.625999999997</v>
      </c>
    </row>
    <row r="25" spans="1:18">
      <c r="A25" s="18">
        <v>105010</v>
      </c>
      <c r="B25" t="s">
        <v>47</v>
      </c>
      <c r="C25" s="23">
        <v>0</v>
      </c>
      <c r="D25" s="26">
        <v>0</v>
      </c>
      <c r="E25" s="24">
        <f>'[1] Eseti pénzbeli szoc.'!$I$69</f>
        <v>0</v>
      </c>
      <c r="F25" s="24">
        <v>0</v>
      </c>
      <c r="G25" s="24">
        <v>0</v>
      </c>
      <c r="H25" s="24">
        <f>[1]Rendszeres.szoc!$I$26</f>
        <v>1368</v>
      </c>
      <c r="I25" s="24">
        <v>0</v>
      </c>
      <c r="J25" s="24">
        <v>0</v>
      </c>
      <c r="K25" s="19">
        <f t="shared" si="0"/>
        <v>1368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19">
        <f t="shared" si="1"/>
        <v>0</v>
      </c>
      <c r="R25" s="24">
        <f t="shared" si="2"/>
        <v>1368</v>
      </c>
    </row>
    <row r="26" spans="1:18">
      <c r="A26" s="18">
        <v>106020</v>
      </c>
      <c r="B26" s="28" t="s">
        <v>48</v>
      </c>
      <c r="C26" s="23">
        <v>0</v>
      </c>
      <c r="D26" s="24">
        <v>0</v>
      </c>
      <c r="E26" s="24">
        <v>0</v>
      </c>
      <c r="F26" s="24">
        <v>0</v>
      </c>
      <c r="G26" s="24">
        <v>0</v>
      </c>
      <c r="H26" s="24">
        <f>'[1] Eseti pénzbeli szoc.'!$I$57</f>
        <v>600</v>
      </c>
      <c r="I26" s="24">
        <v>0</v>
      </c>
      <c r="J26" s="24">
        <v>0</v>
      </c>
      <c r="K26" s="19">
        <f t="shared" si="0"/>
        <v>600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19">
        <f t="shared" si="1"/>
        <v>0</v>
      </c>
      <c r="R26" s="24">
        <f t="shared" si="2"/>
        <v>600</v>
      </c>
    </row>
    <row r="27" spans="1:18">
      <c r="A27" s="18">
        <v>104051</v>
      </c>
      <c r="B27" t="s">
        <v>49</v>
      </c>
      <c r="C27" s="23">
        <v>0</v>
      </c>
      <c r="D27" s="24">
        <v>0</v>
      </c>
      <c r="E27" s="24">
        <v>0</v>
      </c>
      <c r="F27" s="24">
        <v>0</v>
      </c>
      <c r="G27" s="24">
        <v>0</v>
      </c>
      <c r="H27" s="24">
        <f>'[1]eseti gyv.pb.ell.'!$I$20</f>
        <v>383</v>
      </c>
      <c r="I27" s="24">
        <v>0</v>
      </c>
      <c r="J27" s="24">
        <v>0</v>
      </c>
      <c r="K27" s="19">
        <f t="shared" si="0"/>
        <v>383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19">
        <f t="shared" si="1"/>
        <v>0</v>
      </c>
      <c r="R27" s="24">
        <f t="shared" si="2"/>
        <v>383</v>
      </c>
    </row>
    <row r="28" spans="1:18">
      <c r="A28" s="18">
        <v>104051</v>
      </c>
      <c r="B28" s="28" t="s">
        <v>50</v>
      </c>
      <c r="C28" s="23">
        <v>0</v>
      </c>
      <c r="D28" s="24">
        <v>0</v>
      </c>
      <c r="E28" s="24">
        <v>0</v>
      </c>
      <c r="F28" s="24">
        <v>0</v>
      </c>
      <c r="G28" s="24">
        <v>0</v>
      </c>
      <c r="H28" s="24">
        <f>[1]óvodáztat.tám.!$I$6</f>
        <v>70</v>
      </c>
      <c r="I28" s="24">
        <v>0</v>
      </c>
      <c r="J28" s="24">
        <v>0</v>
      </c>
      <c r="K28" s="19">
        <f t="shared" si="0"/>
        <v>70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19">
        <f t="shared" si="1"/>
        <v>0</v>
      </c>
      <c r="R28" s="24">
        <f t="shared" si="2"/>
        <v>70</v>
      </c>
    </row>
    <row r="29" spans="1:18">
      <c r="A29" s="18">
        <v>107060</v>
      </c>
      <c r="B29" t="s">
        <v>51</v>
      </c>
      <c r="C29" s="23">
        <v>0</v>
      </c>
      <c r="D29" s="24">
        <v>0</v>
      </c>
      <c r="E29" s="24">
        <v>0</v>
      </c>
      <c r="F29" s="24">
        <v>0</v>
      </c>
      <c r="G29" s="24">
        <v>0</v>
      </c>
      <c r="H29" s="24">
        <f>'[1] Eseti pénzbeli szoc.'!$I$31</f>
        <v>250</v>
      </c>
      <c r="I29" s="24">
        <v>0</v>
      </c>
      <c r="J29" s="24">
        <v>0</v>
      </c>
      <c r="K29" s="19">
        <f t="shared" si="0"/>
        <v>250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19">
        <f t="shared" si="1"/>
        <v>0</v>
      </c>
      <c r="R29" s="24">
        <f t="shared" si="2"/>
        <v>250</v>
      </c>
    </row>
    <row r="30" spans="1:18">
      <c r="A30" s="18">
        <v>103010</v>
      </c>
      <c r="B30" s="28" t="s">
        <v>52</v>
      </c>
      <c r="C30" s="23">
        <v>0</v>
      </c>
      <c r="D30" s="24">
        <v>0</v>
      </c>
      <c r="E30" s="24">
        <v>0</v>
      </c>
      <c r="F30" s="24">
        <v>0</v>
      </c>
      <c r="G30" s="24">
        <v>0</v>
      </c>
      <c r="H30" s="24">
        <f>'[1] Eseti pénzbeli szoc.'!$I$38</f>
        <v>200</v>
      </c>
      <c r="I30" s="24">
        <v>0</v>
      </c>
      <c r="J30" s="24">
        <v>0</v>
      </c>
      <c r="K30" s="19">
        <f t="shared" si="0"/>
        <v>200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19">
        <f t="shared" si="1"/>
        <v>0</v>
      </c>
      <c r="R30" s="24">
        <f t="shared" si="2"/>
        <v>200</v>
      </c>
    </row>
    <row r="31" spans="1:18">
      <c r="A31" s="18">
        <v>104051</v>
      </c>
      <c r="B31" s="28" t="s">
        <v>53</v>
      </c>
      <c r="C31" s="23">
        <v>0</v>
      </c>
      <c r="D31" s="24">
        <v>0</v>
      </c>
      <c r="E31" s="24">
        <v>0</v>
      </c>
      <c r="F31" s="24">
        <v>0</v>
      </c>
      <c r="G31" s="24">
        <v>0</v>
      </c>
      <c r="H31" s="24">
        <f>'[1] Eseti pénzbeli szoc.'!$I$14</f>
        <v>600</v>
      </c>
      <c r="I31" s="24">
        <v>0</v>
      </c>
      <c r="J31" s="24">
        <v>0</v>
      </c>
      <c r="K31" s="19">
        <f t="shared" si="0"/>
        <v>600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19">
        <f t="shared" si="1"/>
        <v>0</v>
      </c>
      <c r="R31" s="24">
        <f t="shared" si="2"/>
        <v>600</v>
      </c>
    </row>
    <row r="32" spans="1:18">
      <c r="A32" s="18">
        <v>101231</v>
      </c>
      <c r="B32" s="28" t="s">
        <v>54</v>
      </c>
      <c r="C32" s="23">
        <v>0</v>
      </c>
      <c r="D32" s="24">
        <v>0</v>
      </c>
      <c r="E32" s="24">
        <v>0</v>
      </c>
      <c r="F32" s="24">
        <v>0</v>
      </c>
      <c r="G32" s="24">
        <v>0</v>
      </c>
      <c r="H32" s="24">
        <f>'[1] Eseti pénzbeli szoc.'!$I$45</f>
        <v>0</v>
      </c>
      <c r="I32" s="24">
        <v>0</v>
      </c>
      <c r="J32" s="24">
        <v>0</v>
      </c>
      <c r="K32" s="19">
        <f t="shared" si="0"/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19">
        <f t="shared" si="1"/>
        <v>0</v>
      </c>
      <c r="R32" s="24">
        <f t="shared" si="2"/>
        <v>0</v>
      </c>
    </row>
    <row r="33" spans="1:18">
      <c r="A33" s="18">
        <v>101150</v>
      </c>
      <c r="B33" s="28" t="s">
        <v>55</v>
      </c>
      <c r="C33" s="23">
        <v>0</v>
      </c>
      <c r="D33" s="24">
        <f>'[1] Szoc.étk.kiad .'!$I$20</f>
        <v>0</v>
      </c>
      <c r="E33" s="24">
        <f>'[1] Szoc.étk.kiad .'!$I$35</f>
        <v>0</v>
      </c>
      <c r="F33" s="24">
        <v>0</v>
      </c>
      <c r="G33" s="24">
        <v>0</v>
      </c>
      <c r="H33" s="24">
        <f>'[1] Eseti pénzbeli szoc.'!$I$19</f>
        <v>270</v>
      </c>
      <c r="I33" s="24">
        <v>0</v>
      </c>
      <c r="J33" s="24">
        <v>0</v>
      </c>
      <c r="K33" s="19">
        <f t="shared" si="0"/>
        <v>270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19">
        <f t="shared" si="1"/>
        <v>0</v>
      </c>
      <c r="R33" s="24">
        <f t="shared" si="2"/>
        <v>270</v>
      </c>
    </row>
    <row r="34" spans="1:18">
      <c r="A34" s="18">
        <v>107051</v>
      </c>
      <c r="B34" t="s">
        <v>56</v>
      </c>
      <c r="C34" s="23">
        <v>0</v>
      </c>
      <c r="D34" s="24">
        <v>0</v>
      </c>
      <c r="E34" s="24">
        <v>0</v>
      </c>
      <c r="F34" s="24">
        <f>'[1] Szoc.étk.kiad .'!$I$81</f>
        <v>2487</v>
      </c>
      <c r="G34" s="24">
        <v>0</v>
      </c>
      <c r="H34" s="24">
        <f>'[1] Eseti pénzbeli szoc.'!$I$25</f>
        <v>0</v>
      </c>
      <c r="I34" s="29">
        <v>0</v>
      </c>
      <c r="J34" s="24">
        <v>0</v>
      </c>
      <c r="K34" s="19">
        <f>SUM(D34:J34)</f>
        <v>2487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19">
        <f t="shared" si="1"/>
        <v>0</v>
      </c>
      <c r="R34" s="24">
        <f t="shared" si="2"/>
        <v>2487</v>
      </c>
    </row>
    <row r="35" spans="1:18">
      <c r="A35" s="18" t="s">
        <v>57</v>
      </c>
      <c r="B35" s="28" t="s">
        <v>58</v>
      </c>
      <c r="C35" s="23">
        <v>24</v>
      </c>
      <c r="D35" s="24">
        <f>'[1]Közcélú foglalk.kiad.'!$I$34</f>
        <v>23091</v>
      </c>
      <c r="E35" s="24">
        <f>'[1]Közcélú foglalk.kiad.'!$I$61</f>
        <v>3117</v>
      </c>
      <c r="F35" s="24">
        <f>'[1]Közcélú foglalk.kiad.'!$I$126</f>
        <v>1850</v>
      </c>
      <c r="G35" s="24">
        <v>0</v>
      </c>
      <c r="H35" s="24">
        <v>0</v>
      </c>
      <c r="I35" s="24">
        <v>0</v>
      </c>
      <c r="J35" s="24">
        <v>0</v>
      </c>
      <c r="K35" s="19">
        <f t="shared" si="0"/>
        <v>28058</v>
      </c>
      <c r="L35" s="24">
        <v>0</v>
      </c>
      <c r="M35" s="24">
        <f>'[1]Közcélú foglalk.kiad.'!$I$151</f>
        <v>2614</v>
      </c>
      <c r="N35" s="24">
        <f>'[1]Közcélú foglalk.kiad.'!$I$158</f>
        <v>0</v>
      </c>
      <c r="O35" s="24">
        <v>0</v>
      </c>
      <c r="P35" s="24"/>
      <c r="Q35" s="19">
        <f t="shared" si="1"/>
        <v>2614</v>
      </c>
      <c r="R35" s="24">
        <f t="shared" si="2"/>
        <v>30672</v>
      </c>
    </row>
    <row r="36" spans="1:18">
      <c r="A36" s="18" t="s">
        <v>59</v>
      </c>
      <c r="B36" s="28" t="s">
        <v>60</v>
      </c>
      <c r="C36" s="23">
        <v>0</v>
      </c>
      <c r="D36" s="24">
        <f>[1]könyvtár!$I$11</f>
        <v>350</v>
      </c>
      <c r="E36" s="24">
        <f>[1]könyvtár!$I$17</f>
        <v>95</v>
      </c>
      <c r="F36" s="24">
        <f>[1]könyvtár!$I$57</f>
        <v>605</v>
      </c>
      <c r="G36" s="24">
        <v>0</v>
      </c>
      <c r="H36" s="24">
        <v>0</v>
      </c>
      <c r="I36" s="24">
        <v>0</v>
      </c>
      <c r="J36" s="24">
        <v>0</v>
      </c>
      <c r="K36" s="19">
        <f t="shared" si="0"/>
        <v>1050</v>
      </c>
      <c r="L36" s="24">
        <v>0</v>
      </c>
      <c r="M36" s="24">
        <v>0</v>
      </c>
      <c r="N36" s="27">
        <v>0</v>
      </c>
      <c r="O36" s="27">
        <v>0</v>
      </c>
      <c r="P36" s="27">
        <v>0</v>
      </c>
      <c r="Q36" s="19">
        <f t="shared" si="1"/>
        <v>0</v>
      </c>
      <c r="R36" s="24">
        <f t="shared" si="2"/>
        <v>1050</v>
      </c>
    </row>
    <row r="37" spans="1:18">
      <c r="A37" s="18" t="s">
        <v>61</v>
      </c>
      <c r="B37" s="28" t="s">
        <v>62</v>
      </c>
      <c r="C37" s="23">
        <v>0</v>
      </c>
      <c r="D37" s="24">
        <v>0</v>
      </c>
      <c r="E37" s="24">
        <v>0</v>
      </c>
      <c r="F37">
        <f>[1]Zöldter.!$I$74</f>
        <v>1104</v>
      </c>
      <c r="G37" s="24">
        <v>0</v>
      </c>
      <c r="H37" s="24">
        <v>0</v>
      </c>
      <c r="I37" s="24">
        <v>0</v>
      </c>
      <c r="J37" s="24">
        <v>0</v>
      </c>
      <c r="K37" s="19">
        <f t="shared" si="0"/>
        <v>1104</v>
      </c>
      <c r="L37" s="24">
        <v>0</v>
      </c>
      <c r="M37" s="24">
        <f>[1]Zöldter.!$I$79</f>
        <v>630</v>
      </c>
      <c r="N37" s="24">
        <v>0</v>
      </c>
      <c r="O37" s="24">
        <v>0</v>
      </c>
      <c r="P37" s="24">
        <v>0</v>
      </c>
      <c r="Q37" s="19">
        <f t="shared" si="1"/>
        <v>630</v>
      </c>
      <c r="R37" s="24">
        <f t="shared" si="2"/>
        <v>1734</v>
      </c>
    </row>
    <row r="38" spans="1:18">
      <c r="A38" s="18" t="s">
        <v>63</v>
      </c>
      <c r="B38" s="28" t="s">
        <v>64</v>
      </c>
      <c r="C38" s="23">
        <v>0</v>
      </c>
      <c r="D38" s="27">
        <f>[1]Művház!$I$21</f>
        <v>1740</v>
      </c>
      <c r="E38" s="24">
        <f>[1]Művház!$I$27</f>
        <v>470</v>
      </c>
      <c r="F38" s="24">
        <f>[1]Művház!$I$76</f>
        <v>3218</v>
      </c>
      <c r="G38" s="24">
        <v>0</v>
      </c>
      <c r="H38" s="24">
        <v>0</v>
      </c>
      <c r="I38" s="24">
        <v>0</v>
      </c>
      <c r="J38" s="24">
        <v>0</v>
      </c>
      <c r="K38" s="19">
        <f t="shared" si="0"/>
        <v>5428</v>
      </c>
      <c r="L38" s="24">
        <v>0</v>
      </c>
      <c r="M38" s="24">
        <f>[1]Művház!$I$82</f>
        <v>600</v>
      </c>
      <c r="N38" s="24">
        <v>0</v>
      </c>
      <c r="O38" s="24">
        <v>0</v>
      </c>
      <c r="P38" s="24">
        <v>0</v>
      </c>
      <c r="Q38" s="19">
        <f t="shared" si="1"/>
        <v>600</v>
      </c>
      <c r="R38" s="24">
        <f t="shared" si="2"/>
        <v>6028</v>
      </c>
    </row>
    <row r="39" spans="1:18">
      <c r="A39" s="18" t="s">
        <v>65</v>
      </c>
      <c r="B39" s="28" t="s">
        <v>66</v>
      </c>
      <c r="C39" s="23">
        <v>0</v>
      </c>
      <c r="D39" s="24">
        <v>0</v>
      </c>
      <c r="E39" s="24">
        <v>0</v>
      </c>
      <c r="F39" s="30">
        <v>0</v>
      </c>
      <c r="G39" s="24">
        <v>0</v>
      </c>
      <c r="H39" s="24">
        <v>0</v>
      </c>
      <c r="I39" s="24">
        <v>0</v>
      </c>
      <c r="J39" s="24">
        <v>0</v>
      </c>
      <c r="K39" s="19">
        <f t="shared" si="0"/>
        <v>0</v>
      </c>
      <c r="L39" s="24">
        <v>0</v>
      </c>
      <c r="M39" s="27">
        <f>'[1]Sportlét.műk kiad.'!$I$19</f>
        <v>30000</v>
      </c>
      <c r="N39" s="27"/>
      <c r="O39" s="24">
        <v>0</v>
      </c>
      <c r="P39" s="24">
        <v>0</v>
      </c>
      <c r="Q39" s="19">
        <f t="shared" si="1"/>
        <v>30000</v>
      </c>
      <c r="R39" s="24">
        <f t="shared" si="2"/>
        <v>30000</v>
      </c>
    </row>
    <row r="40" spans="1:18">
      <c r="A40" s="18" t="s">
        <v>65</v>
      </c>
      <c r="B40" s="28" t="s">
        <v>67</v>
      </c>
      <c r="C40" s="23">
        <v>0</v>
      </c>
      <c r="D40" s="24">
        <v>0</v>
      </c>
      <c r="E40" s="24">
        <v>0</v>
      </c>
      <c r="F40" s="29">
        <v>0</v>
      </c>
      <c r="G40" s="24">
        <f>'[1]MNS sporttám.'!$I$9</f>
        <v>535</v>
      </c>
      <c r="H40" s="24">
        <v>0</v>
      </c>
      <c r="I40" s="24">
        <v>0</v>
      </c>
      <c r="J40" s="24">
        <v>0</v>
      </c>
      <c r="K40" s="19">
        <f t="shared" si="0"/>
        <v>535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19">
        <f t="shared" si="1"/>
        <v>0</v>
      </c>
      <c r="R40" s="24">
        <f t="shared" si="2"/>
        <v>535</v>
      </c>
    </row>
    <row r="41" spans="1:18">
      <c r="A41" s="18" t="s">
        <v>68</v>
      </c>
      <c r="B41" t="s">
        <v>69</v>
      </c>
      <c r="C41" s="23">
        <v>0</v>
      </c>
      <c r="D41" s="24">
        <v>0</v>
      </c>
      <c r="E41" s="24">
        <v>0</v>
      </c>
      <c r="F41" s="24">
        <f>[1]Köztemető!$I$31</f>
        <v>527</v>
      </c>
      <c r="G41" s="24">
        <v>0</v>
      </c>
      <c r="H41" s="24">
        <v>0</v>
      </c>
      <c r="I41" s="24">
        <v>0</v>
      </c>
      <c r="J41" s="24">
        <v>0</v>
      </c>
      <c r="K41" s="19">
        <f t="shared" si="0"/>
        <v>527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19">
        <f t="shared" si="1"/>
        <v>0</v>
      </c>
      <c r="R41" s="24">
        <f t="shared" si="2"/>
        <v>527</v>
      </c>
    </row>
    <row r="42" spans="1:18">
      <c r="A42" s="31"/>
      <c r="B42" s="19" t="s">
        <v>70</v>
      </c>
      <c r="C42" s="32">
        <f>SUM(C12:C41)</f>
        <v>26</v>
      </c>
      <c r="D42" s="19">
        <f>SUM(D12:D41)</f>
        <v>27462</v>
      </c>
      <c r="E42" s="19">
        <f t="shared" ref="E42:R42" si="3">SUM(E12:E41)</f>
        <v>4279</v>
      </c>
      <c r="F42" s="19">
        <f t="shared" si="3"/>
        <v>29117</v>
      </c>
      <c r="G42" s="19">
        <f t="shared" si="3"/>
        <v>40895.625999999997</v>
      </c>
      <c r="H42" s="19">
        <f t="shared" si="3"/>
        <v>3741</v>
      </c>
      <c r="I42" s="19">
        <f t="shared" si="3"/>
        <v>0</v>
      </c>
      <c r="J42" s="19">
        <f t="shared" si="3"/>
        <v>0</v>
      </c>
      <c r="K42" s="19">
        <f t="shared" si="3"/>
        <v>105494.62599999999</v>
      </c>
      <c r="L42" s="19">
        <f t="shared" si="3"/>
        <v>0</v>
      </c>
      <c r="M42" s="19">
        <f t="shared" si="3"/>
        <v>285230</v>
      </c>
      <c r="N42" s="19">
        <f t="shared" si="3"/>
        <v>1254</v>
      </c>
      <c r="O42" s="19">
        <f t="shared" si="3"/>
        <v>0</v>
      </c>
      <c r="P42" s="19">
        <f t="shared" si="3"/>
        <v>0</v>
      </c>
      <c r="Q42" s="19">
        <f t="shared" si="3"/>
        <v>286484</v>
      </c>
      <c r="R42" s="19">
        <f t="shared" si="3"/>
        <v>391978.62599999999</v>
      </c>
    </row>
    <row r="43" spans="1:18">
      <c r="A43" s="33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>
      <c r="A44" s="31"/>
      <c r="B44" s="19" t="s">
        <v>71</v>
      </c>
      <c r="C44" s="32">
        <f>C10+C42+C11</f>
        <v>28</v>
      </c>
      <c r="D44" s="19">
        <f>D10+D11+D42</f>
        <v>32333</v>
      </c>
      <c r="E44" s="19">
        <f t="shared" ref="E44:R44" si="4">E10+E11+E42</f>
        <v>5580</v>
      </c>
      <c r="F44" s="19">
        <f t="shared" si="4"/>
        <v>32750</v>
      </c>
      <c r="G44" s="19">
        <f t="shared" si="4"/>
        <v>44725.625999999997</v>
      </c>
      <c r="H44" s="19">
        <f t="shared" si="4"/>
        <v>3741</v>
      </c>
      <c r="I44" s="19">
        <f t="shared" si="4"/>
        <v>0</v>
      </c>
      <c r="J44" s="19">
        <f t="shared" si="4"/>
        <v>847</v>
      </c>
      <c r="K44" s="19">
        <f t="shared" si="4"/>
        <v>119976.62599999999</v>
      </c>
      <c r="L44" s="19">
        <f t="shared" si="4"/>
        <v>0</v>
      </c>
      <c r="M44" s="19">
        <f t="shared" si="4"/>
        <v>285230</v>
      </c>
      <c r="N44" s="19">
        <f t="shared" si="4"/>
        <v>1254</v>
      </c>
      <c r="O44" s="19">
        <f t="shared" si="4"/>
        <v>0</v>
      </c>
      <c r="P44" s="19">
        <f t="shared" si="4"/>
        <v>0</v>
      </c>
      <c r="Q44" s="19">
        <f t="shared" si="4"/>
        <v>286484</v>
      </c>
      <c r="R44" s="19">
        <f t="shared" si="4"/>
        <v>406460.62599999999</v>
      </c>
    </row>
    <row r="45" spans="1:18" s="36" customFormat="1">
      <c r="A45" s="34"/>
      <c r="B45" s="35"/>
      <c r="C45" s="23"/>
      <c r="D45" s="24"/>
      <c r="E45" s="24"/>
      <c r="F45" s="24"/>
      <c r="G45" s="24"/>
      <c r="H45" s="24"/>
      <c r="I45" s="24"/>
      <c r="J45" s="24"/>
      <c r="K45" s="24">
        <f>SUM(D45:J45)</f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f>Q45+K45</f>
        <v>0</v>
      </c>
    </row>
    <row r="46" spans="1:18">
      <c r="A46" s="37"/>
      <c r="B46" s="19" t="s">
        <v>72</v>
      </c>
      <c r="C46" s="32">
        <f t="shared" ref="C46:R46" si="5">C44+C45</f>
        <v>28</v>
      </c>
      <c r="D46" s="19">
        <f t="shared" si="5"/>
        <v>32333</v>
      </c>
      <c r="E46" s="19">
        <f t="shared" si="5"/>
        <v>5580</v>
      </c>
      <c r="F46" s="19">
        <f t="shared" si="5"/>
        <v>32750</v>
      </c>
      <c r="G46" s="19">
        <f t="shared" si="5"/>
        <v>44725.625999999997</v>
      </c>
      <c r="H46" s="19">
        <f t="shared" si="5"/>
        <v>3741</v>
      </c>
      <c r="I46" s="19">
        <f t="shared" si="5"/>
        <v>0</v>
      </c>
      <c r="J46" s="19">
        <f t="shared" si="5"/>
        <v>847</v>
      </c>
      <c r="K46" s="19">
        <f t="shared" si="5"/>
        <v>119976.62599999999</v>
      </c>
      <c r="L46" s="19">
        <f t="shared" si="5"/>
        <v>0</v>
      </c>
      <c r="M46" s="19">
        <f t="shared" si="5"/>
        <v>285230</v>
      </c>
      <c r="N46" s="19">
        <f t="shared" si="5"/>
        <v>1254</v>
      </c>
      <c r="O46" s="19">
        <f t="shared" si="5"/>
        <v>0</v>
      </c>
      <c r="P46" s="19">
        <f t="shared" si="5"/>
        <v>0</v>
      </c>
      <c r="Q46" s="19">
        <f t="shared" si="5"/>
        <v>286484</v>
      </c>
      <c r="R46" s="19">
        <f t="shared" si="5"/>
        <v>406460.62599999999</v>
      </c>
    </row>
    <row r="47" spans="1:18">
      <c r="A47" s="38"/>
      <c r="B47" s="30"/>
      <c r="C47" s="20"/>
      <c r="D47" s="19"/>
      <c r="E47" s="19"/>
      <c r="F47" s="19"/>
      <c r="G47" s="19">
        <f>-G21</f>
        <v>0</v>
      </c>
      <c r="H47" s="19"/>
      <c r="I47" s="19"/>
      <c r="J47" s="19"/>
      <c r="K47" s="19">
        <f>G47</f>
        <v>0</v>
      </c>
      <c r="L47" s="24"/>
      <c r="M47" s="24"/>
      <c r="N47" s="24"/>
      <c r="O47" s="24"/>
      <c r="P47" s="24"/>
      <c r="Q47" s="19"/>
      <c r="R47" s="24">
        <f>K47</f>
        <v>0</v>
      </c>
    </row>
    <row r="48" spans="1:18">
      <c r="B48" s="19" t="s">
        <v>73</v>
      </c>
      <c r="C48" s="20"/>
      <c r="D48" s="19">
        <f>D46+D47</f>
        <v>32333</v>
      </c>
      <c r="E48" s="19">
        <f t="shared" ref="E48:R48" si="6">E46+E47</f>
        <v>5580</v>
      </c>
      <c r="F48" s="19">
        <f t="shared" si="6"/>
        <v>32750</v>
      </c>
      <c r="G48" s="19">
        <f t="shared" si="6"/>
        <v>44725.625999999997</v>
      </c>
      <c r="H48" s="19">
        <f t="shared" si="6"/>
        <v>3741</v>
      </c>
      <c r="I48" s="19">
        <f t="shared" si="6"/>
        <v>0</v>
      </c>
      <c r="J48" s="19">
        <f t="shared" si="6"/>
        <v>847</v>
      </c>
      <c r="K48" s="19">
        <f t="shared" si="6"/>
        <v>119976.62599999999</v>
      </c>
      <c r="L48" s="19">
        <f t="shared" si="6"/>
        <v>0</v>
      </c>
      <c r="M48" s="19">
        <f t="shared" si="6"/>
        <v>285230</v>
      </c>
      <c r="N48" s="19">
        <f t="shared" si="6"/>
        <v>1254</v>
      </c>
      <c r="O48" s="19">
        <f t="shared" si="6"/>
        <v>0</v>
      </c>
      <c r="P48" s="19">
        <f t="shared" si="6"/>
        <v>0</v>
      </c>
      <c r="Q48" s="19">
        <f t="shared" si="6"/>
        <v>286484</v>
      </c>
      <c r="R48" s="19">
        <f t="shared" si="6"/>
        <v>406460.62599999999</v>
      </c>
    </row>
    <row r="49" spans="1:18">
      <c r="A49" s="18"/>
      <c r="B49" s="30" t="s">
        <v>74</v>
      </c>
      <c r="C49" s="23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19">
        <f>SUM(D49:J49)</f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19">
        <f>SUM(L49:P49)</f>
        <v>0</v>
      </c>
      <c r="R49" s="24">
        <f>Q49+K49</f>
        <v>0</v>
      </c>
    </row>
    <row r="50" spans="1:18">
      <c r="B50" s="19" t="s">
        <v>75</v>
      </c>
      <c r="C50" s="20"/>
      <c r="D50" s="19">
        <f t="shared" ref="D50:R50" si="7">D48+D49</f>
        <v>32333</v>
      </c>
      <c r="E50" s="19">
        <f t="shared" si="7"/>
        <v>5580</v>
      </c>
      <c r="F50" s="19">
        <f t="shared" si="7"/>
        <v>32750</v>
      </c>
      <c r="G50" s="19">
        <f t="shared" si="7"/>
        <v>44725.625999999997</v>
      </c>
      <c r="H50" s="19">
        <f t="shared" si="7"/>
        <v>3741</v>
      </c>
      <c r="I50" s="19">
        <f t="shared" si="7"/>
        <v>0</v>
      </c>
      <c r="J50" s="19">
        <f t="shared" si="7"/>
        <v>847</v>
      </c>
      <c r="K50" s="19">
        <f t="shared" si="7"/>
        <v>119976.62599999999</v>
      </c>
      <c r="L50" s="19">
        <f t="shared" si="7"/>
        <v>0</v>
      </c>
      <c r="M50" s="19">
        <f t="shared" si="7"/>
        <v>285230</v>
      </c>
      <c r="N50" s="19">
        <f t="shared" si="7"/>
        <v>1254</v>
      </c>
      <c r="O50" s="19">
        <f t="shared" si="7"/>
        <v>0</v>
      </c>
      <c r="P50" s="19">
        <f t="shared" si="7"/>
        <v>0</v>
      </c>
      <c r="Q50" s="19">
        <f t="shared" si="7"/>
        <v>286484</v>
      </c>
      <c r="R50" s="19">
        <f t="shared" si="7"/>
        <v>406460.62599999999</v>
      </c>
    </row>
    <row r="51" spans="1:18">
      <c r="A51" s="39"/>
      <c r="B51" s="40"/>
      <c r="C51" s="41"/>
      <c r="D51" s="42"/>
      <c r="E51" s="42"/>
      <c r="F51" s="42"/>
      <c r="G51" s="42"/>
      <c r="H51" s="42"/>
      <c r="I51" s="42"/>
      <c r="J51" s="42"/>
      <c r="K51" s="22"/>
      <c r="L51" s="42"/>
      <c r="M51" s="42"/>
      <c r="N51" s="42"/>
      <c r="O51" s="42"/>
      <c r="P51" s="42"/>
      <c r="Q51" s="22"/>
      <c r="R51" s="42"/>
    </row>
    <row r="52" spans="1:18">
      <c r="B52" s="43"/>
      <c r="C52" s="36"/>
      <c r="D52" s="36"/>
      <c r="E52" s="36"/>
      <c r="F52" s="36"/>
      <c r="G52" s="36"/>
      <c r="H52" s="36"/>
      <c r="I52" s="36"/>
      <c r="J52" s="36"/>
      <c r="L52" s="36"/>
      <c r="M52" s="36"/>
      <c r="N52" s="36"/>
      <c r="O52" s="36"/>
      <c r="P52" s="36"/>
      <c r="R52" s="36"/>
    </row>
    <row r="53" spans="1:18">
      <c r="C53" s="36"/>
      <c r="D53" s="36"/>
      <c r="E53" s="36"/>
      <c r="F53" s="36"/>
      <c r="G53" s="36"/>
      <c r="H53" s="36"/>
      <c r="I53" s="36"/>
      <c r="J53" s="36"/>
      <c r="L53" s="36"/>
      <c r="M53" s="36"/>
      <c r="N53" s="36"/>
      <c r="O53" s="36"/>
      <c r="P53" s="36"/>
      <c r="R53" s="36"/>
    </row>
    <row r="54" spans="1:18">
      <c r="C54" s="36"/>
      <c r="D54" s="36"/>
      <c r="E54" s="36"/>
      <c r="F54" s="36"/>
      <c r="G54" s="36"/>
      <c r="H54" s="36"/>
      <c r="I54" s="36"/>
      <c r="J54" s="36"/>
      <c r="L54" s="36"/>
      <c r="M54" s="36"/>
      <c r="N54" s="36"/>
      <c r="O54" s="36"/>
      <c r="P54" s="36"/>
      <c r="R54" s="36"/>
    </row>
    <row r="55" spans="1:18">
      <c r="C55" s="36"/>
      <c r="D55" s="36"/>
      <c r="E55" s="36"/>
      <c r="F55" s="36"/>
      <c r="G55" s="36"/>
      <c r="H55" s="36"/>
      <c r="I55" s="36"/>
      <c r="J55" s="36"/>
      <c r="L55" s="36"/>
      <c r="M55" s="36"/>
      <c r="N55" s="36"/>
      <c r="O55" s="36"/>
      <c r="P55" s="36"/>
      <c r="R55" s="36"/>
    </row>
    <row r="56" spans="1:18">
      <c r="C56" s="36"/>
      <c r="D56" s="36"/>
      <c r="E56" s="36"/>
      <c r="F56" s="36"/>
      <c r="G56" s="36"/>
      <c r="H56" s="36"/>
      <c r="I56" s="36"/>
      <c r="J56" s="36"/>
      <c r="L56" s="36"/>
      <c r="M56" s="36"/>
      <c r="N56" s="36"/>
      <c r="O56" s="36"/>
      <c r="P56" s="36"/>
      <c r="R56" s="36"/>
    </row>
    <row r="57" spans="1:18">
      <c r="C57" s="36"/>
      <c r="D57" s="36"/>
      <c r="E57" s="36"/>
      <c r="F57" s="36"/>
      <c r="G57" s="36"/>
      <c r="H57" s="36"/>
      <c r="I57" s="36"/>
      <c r="J57" s="36"/>
      <c r="L57" s="36"/>
      <c r="M57" s="36"/>
      <c r="N57" s="36"/>
      <c r="O57" s="36"/>
      <c r="P57" s="36"/>
      <c r="R57" s="36"/>
    </row>
    <row r="58" spans="1:18">
      <c r="C58" s="36"/>
      <c r="D58" s="36"/>
      <c r="E58" s="36"/>
      <c r="F58" s="36"/>
      <c r="G58" s="36"/>
      <c r="H58" s="36"/>
      <c r="I58" s="36"/>
      <c r="J58" s="36"/>
      <c r="L58" s="36"/>
      <c r="M58" s="36"/>
      <c r="N58" s="36"/>
      <c r="O58" s="36"/>
      <c r="P58" s="36"/>
      <c r="R58" s="36"/>
    </row>
    <row r="59" spans="1:18">
      <c r="C59" s="36"/>
      <c r="D59" s="36"/>
      <c r="E59" s="36"/>
      <c r="F59" s="36"/>
      <c r="G59" s="36"/>
      <c r="H59" s="36"/>
      <c r="I59" s="36"/>
      <c r="J59" s="36"/>
      <c r="L59" s="36"/>
      <c r="M59" s="36"/>
      <c r="N59" s="36"/>
      <c r="O59" s="36"/>
      <c r="P59" s="36"/>
      <c r="R59" s="36"/>
    </row>
    <row r="60" spans="1:18">
      <c r="C60" s="36"/>
      <c r="D60" s="36"/>
      <c r="E60" s="36"/>
      <c r="F60" s="36"/>
      <c r="G60" s="36"/>
      <c r="H60" s="36"/>
      <c r="I60" s="36"/>
      <c r="J60" s="36"/>
      <c r="L60" s="36"/>
      <c r="M60" s="36"/>
      <c r="N60" s="36"/>
      <c r="O60" s="36"/>
      <c r="P60" s="36"/>
      <c r="R60" s="36"/>
    </row>
    <row r="61" spans="1:18">
      <c r="C61" s="36"/>
      <c r="D61" s="36"/>
      <c r="E61" s="36"/>
      <c r="F61" s="36"/>
      <c r="G61" s="36"/>
      <c r="H61" s="36"/>
      <c r="I61" s="36"/>
      <c r="J61" s="36"/>
      <c r="L61" s="36"/>
      <c r="M61" s="36"/>
      <c r="N61" s="36"/>
      <c r="O61" s="36"/>
      <c r="P61" s="36"/>
      <c r="R61" s="36"/>
    </row>
    <row r="62" spans="1:18">
      <c r="C62" s="36"/>
      <c r="D62" s="36"/>
      <c r="E62" s="36"/>
      <c r="F62" s="36"/>
      <c r="G62" s="36"/>
      <c r="H62" s="36"/>
      <c r="I62" s="36"/>
      <c r="J62" s="36"/>
      <c r="L62" s="36"/>
      <c r="M62" s="36"/>
      <c r="N62" s="36"/>
      <c r="O62" s="36"/>
      <c r="P62" s="36"/>
      <c r="R62" s="36"/>
    </row>
    <row r="63" spans="1:18">
      <c r="C63" s="36"/>
      <c r="D63" s="36"/>
      <c r="E63" s="36"/>
      <c r="F63" s="36"/>
      <c r="G63" s="36"/>
      <c r="H63" s="36"/>
      <c r="I63" s="36"/>
      <c r="J63" s="36"/>
      <c r="L63" s="36"/>
      <c r="M63" s="36"/>
      <c r="N63" s="36"/>
      <c r="O63" s="36"/>
      <c r="P63" s="36"/>
      <c r="R63" s="36"/>
    </row>
    <row r="64" spans="1:18">
      <c r="C64" s="36"/>
      <c r="D64" s="36"/>
      <c r="E64" s="36"/>
      <c r="F64" s="36"/>
      <c r="G64" s="36"/>
      <c r="H64" s="36"/>
      <c r="I64" s="36"/>
      <c r="J64" s="36"/>
      <c r="L64" s="36"/>
      <c r="M64" s="36"/>
      <c r="N64" s="36"/>
      <c r="O64" s="36"/>
      <c r="P64" s="36"/>
      <c r="R64" s="36"/>
    </row>
    <row r="65" spans="3:18">
      <c r="C65" s="36"/>
      <c r="D65" s="36"/>
      <c r="E65" s="36"/>
      <c r="F65" s="36"/>
      <c r="G65" s="36"/>
      <c r="H65" s="36"/>
      <c r="I65" s="36"/>
      <c r="J65" s="36"/>
      <c r="L65" s="36"/>
      <c r="M65" s="36"/>
      <c r="N65" s="36"/>
      <c r="O65" s="36"/>
      <c r="P65" s="36"/>
      <c r="R65" s="36"/>
    </row>
    <row r="66" spans="3:18">
      <c r="C66" s="36"/>
      <c r="D66" s="36"/>
      <c r="E66" s="36"/>
      <c r="F66" s="36"/>
      <c r="G66" s="36"/>
      <c r="H66" s="36"/>
      <c r="I66" s="36"/>
      <c r="J66" s="36"/>
      <c r="L66" s="36"/>
      <c r="M66" s="36"/>
      <c r="N66" s="36"/>
      <c r="O66" s="36"/>
      <c r="P66" s="36"/>
      <c r="R66" s="36"/>
    </row>
    <row r="67" spans="3:18">
      <c r="C67" s="36"/>
      <c r="D67" s="36"/>
      <c r="E67" s="36"/>
      <c r="F67" s="36"/>
      <c r="G67" s="36"/>
      <c r="H67" s="36"/>
      <c r="I67" s="36"/>
      <c r="J67" s="36"/>
      <c r="L67" s="36"/>
      <c r="M67" s="36"/>
      <c r="N67" s="36"/>
      <c r="O67" s="36"/>
      <c r="P67" s="36"/>
      <c r="R67" s="36"/>
    </row>
    <row r="68" spans="3:18">
      <c r="C68" s="36"/>
      <c r="D68" s="36"/>
      <c r="E68" s="36"/>
      <c r="F68" s="36"/>
      <c r="G68" s="36"/>
      <c r="H68" s="36"/>
      <c r="I68" s="36"/>
      <c r="J68" s="36"/>
      <c r="L68" s="36"/>
      <c r="M68" s="36"/>
      <c r="N68" s="36"/>
      <c r="O68" s="36"/>
      <c r="P68" s="36"/>
      <c r="R68" s="36"/>
    </row>
    <row r="69" spans="3:18">
      <c r="C69" s="36"/>
      <c r="D69" s="36"/>
      <c r="E69" s="36"/>
      <c r="F69" s="36"/>
      <c r="G69" s="36"/>
      <c r="H69" s="36"/>
      <c r="I69" s="36"/>
      <c r="J69" s="36"/>
      <c r="L69" s="36"/>
      <c r="M69" s="36"/>
      <c r="N69" s="36"/>
      <c r="O69" s="36"/>
      <c r="P69" s="36"/>
      <c r="R69" s="36"/>
    </row>
    <row r="70" spans="3:18">
      <c r="C70" s="36"/>
      <c r="D70" s="36"/>
      <c r="E70" s="36"/>
      <c r="F70" s="36"/>
      <c r="G70" s="36"/>
      <c r="H70" s="36"/>
      <c r="I70" s="36"/>
      <c r="J70" s="36"/>
      <c r="L70" s="36"/>
      <c r="M70" s="36"/>
      <c r="N70" s="36"/>
      <c r="O70" s="36"/>
      <c r="P70" s="36"/>
      <c r="R70" s="36"/>
    </row>
    <row r="71" spans="3:18">
      <c r="C71" s="36"/>
      <c r="D71" s="36"/>
      <c r="E71" s="36"/>
      <c r="F71" s="36"/>
      <c r="G71" s="36"/>
      <c r="H71" s="36"/>
      <c r="I71" s="36"/>
      <c r="J71" s="36"/>
      <c r="L71" s="36"/>
      <c r="M71" s="36"/>
      <c r="N71" s="36"/>
      <c r="O71" s="36"/>
      <c r="P71" s="36"/>
      <c r="R71" s="36"/>
    </row>
    <row r="72" spans="3:18">
      <c r="C72" s="36"/>
      <c r="D72" s="36"/>
      <c r="E72" s="36"/>
      <c r="F72" s="36"/>
      <c r="G72" s="36"/>
      <c r="H72" s="36"/>
      <c r="I72" s="36"/>
      <c r="J72" s="36"/>
      <c r="L72" s="36"/>
      <c r="M72" s="36"/>
      <c r="N72" s="36"/>
      <c r="O72" s="36"/>
      <c r="P72" s="36"/>
      <c r="R72" s="36"/>
    </row>
    <row r="73" spans="3:18">
      <c r="C73" s="36"/>
      <c r="D73" s="36"/>
      <c r="E73" s="36"/>
      <c r="F73" s="36"/>
      <c r="G73" s="36"/>
      <c r="H73" s="36"/>
      <c r="I73" s="36"/>
      <c r="J73" s="36"/>
      <c r="L73" s="36"/>
      <c r="M73" s="36"/>
      <c r="N73" s="36"/>
      <c r="O73" s="36"/>
      <c r="P73" s="36"/>
      <c r="R73" s="36"/>
    </row>
    <row r="74" spans="3:18">
      <c r="C74" s="36"/>
      <c r="D74" s="36"/>
      <c r="E74" s="36"/>
      <c r="F74" s="36"/>
      <c r="G74" s="36"/>
      <c r="H74" s="36"/>
      <c r="I74" s="36"/>
      <c r="J74" s="36"/>
      <c r="L74" s="36"/>
      <c r="M74" s="36"/>
      <c r="N74" s="36"/>
      <c r="O74" s="36"/>
      <c r="P74" s="36"/>
      <c r="R74" s="36"/>
    </row>
    <row r="75" spans="3:18">
      <c r="C75" s="36"/>
      <c r="D75" s="36"/>
      <c r="E75" s="36"/>
      <c r="F75" s="36"/>
      <c r="G75" s="36"/>
      <c r="H75" s="36"/>
      <c r="I75" s="36"/>
      <c r="J75" s="36"/>
      <c r="L75" s="36"/>
      <c r="M75" s="36"/>
      <c r="N75" s="36"/>
      <c r="O75" s="36"/>
      <c r="P75" s="36"/>
      <c r="R75" s="36"/>
    </row>
    <row r="76" spans="3:18">
      <c r="C76" s="36"/>
      <c r="D76" s="36"/>
      <c r="E76" s="36"/>
      <c r="F76" s="36"/>
      <c r="G76" s="36"/>
      <c r="H76" s="36"/>
      <c r="I76" s="36"/>
      <c r="J76" s="36"/>
      <c r="L76" s="36"/>
      <c r="M76" s="36"/>
      <c r="N76" s="36"/>
      <c r="O76" s="36"/>
      <c r="P76" s="36"/>
      <c r="R76" s="36"/>
    </row>
    <row r="77" spans="3:18">
      <c r="C77" s="36"/>
      <c r="D77" s="36"/>
      <c r="E77" s="36"/>
      <c r="F77" s="36"/>
      <c r="G77" s="36"/>
      <c r="H77" s="36"/>
      <c r="I77" s="36"/>
      <c r="J77" s="36"/>
      <c r="L77" s="36"/>
      <c r="M77" s="36"/>
      <c r="N77" s="36"/>
      <c r="O77" s="36"/>
      <c r="P77" s="36"/>
      <c r="R77" s="36"/>
    </row>
    <row r="78" spans="3:18">
      <c r="C78" s="36"/>
      <c r="D78" s="36"/>
      <c r="E78" s="36"/>
      <c r="F78" s="36"/>
      <c r="G78" s="36"/>
      <c r="H78" s="36"/>
      <c r="I78" s="36"/>
      <c r="J78" s="36"/>
      <c r="L78" s="36"/>
      <c r="M78" s="36"/>
      <c r="N78" s="36"/>
      <c r="O78" s="36"/>
      <c r="P78" s="36"/>
      <c r="R78" s="36"/>
    </row>
    <row r="79" spans="3:18">
      <c r="C79" s="36"/>
      <c r="D79" s="36"/>
      <c r="E79" s="36"/>
      <c r="F79" s="36"/>
      <c r="G79" s="36"/>
      <c r="H79" s="36"/>
      <c r="I79" s="36"/>
      <c r="J79" s="36"/>
      <c r="L79" s="36"/>
      <c r="M79" s="36"/>
      <c r="N79" s="36"/>
      <c r="O79" s="36"/>
      <c r="P79" s="36"/>
      <c r="R79" s="36"/>
    </row>
    <row r="80" spans="3:18">
      <c r="C80" s="36"/>
      <c r="D80" s="36"/>
      <c r="E80" s="36"/>
      <c r="F80" s="36"/>
      <c r="G80" s="36"/>
      <c r="H80" s="36"/>
      <c r="I80" s="36"/>
      <c r="J80" s="36"/>
      <c r="L80" s="36"/>
      <c r="M80" s="36"/>
      <c r="N80" s="36"/>
      <c r="O80" s="36"/>
      <c r="P80" s="36"/>
      <c r="R80" s="36"/>
    </row>
    <row r="81" spans="3:18">
      <c r="C81" s="36"/>
      <c r="D81" s="36"/>
      <c r="E81" s="36"/>
      <c r="F81" s="36"/>
      <c r="G81" s="36"/>
      <c r="H81" s="36"/>
      <c r="I81" s="36"/>
      <c r="J81" s="36"/>
      <c r="L81" s="36"/>
      <c r="M81" s="36"/>
      <c r="N81" s="36"/>
      <c r="O81" s="36"/>
      <c r="P81" s="36"/>
      <c r="R81" s="36"/>
    </row>
    <row r="82" spans="3:18">
      <c r="C82" s="36"/>
      <c r="D82" s="36"/>
      <c r="E82" s="36"/>
      <c r="F82" s="36"/>
      <c r="G82" s="36"/>
      <c r="H82" s="36"/>
      <c r="I82" s="36"/>
      <c r="J82" s="36"/>
      <c r="L82" s="36"/>
      <c r="M82" s="36"/>
      <c r="N82" s="36"/>
      <c r="O82" s="36"/>
      <c r="P82" s="36"/>
      <c r="R82" s="36"/>
    </row>
    <row r="83" spans="3:18">
      <c r="C83" s="36"/>
      <c r="D83" s="36"/>
      <c r="E83" s="36"/>
      <c r="F83" s="36"/>
      <c r="G83" s="36"/>
      <c r="H83" s="36"/>
      <c r="I83" s="36"/>
      <c r="J83" s="36"/>
      <c r="L83" s="36"/>
      <c r="M83" s="36"/>
      <c r="N83" s="36"/>
      <c r="O83" s="36"/>
      <c r="P83" s="36"/>
      <c r="R83" s="36"/>
    </row>
    <row r="84" spans="3:18">
      <c r="C84" s="36"/>
      <c r="D84" s="36"/>
      <c r="E84" s="36"/>
      <c r="F84" s="36"/>
      <c r="G84" s="36"/>
      <c r="H84" s="36"/>
      <c r="I84" s="36"/>
      <c r="J84" s="36"/>
      <c r="L84" s="36"/>
      <c r="M84" s="36"/>
      <c r="N84" s="36"/>
      <c r="O84" s="36"/>
      <c r="P84" s="36"/>
      <c r="R84" s="36"/>
    </row>
    <row r="85" spans="3:18">
      <c r="C85" s="36"/>
      <c r="D85" s="36"/>
      <c r="E85" s="36"/>
      <c r="F85" s="36"/>
      <c r="G85" s="36"/>
      <c r="H85" s="36"/>
      <c r="I85" s="36"/>
      <c r="J85" s="36"/>
      <c r="L85" s="36"/>
      <c r="M85" s="36"/>
      <c r="N85" s="36"/>
      <c r="O85" s="36"/>
      <c r="P85" s="36"/>
      <c r="R85" s="36"/>
    </row>
    <row r="86" spans="3:18">
      <c r="C86" s="36"/>
      <c r="D86" s="36"/>
      <c r="E86" s="36"/>
      <c r="F86" s="36"/>
      <c r="G86" s="36"/>
      <c r="H86" s="36"/>
      <c r="I86" s="36"/>
      <c r="J86" s="36"/>
      <c r="L86" s="36"/>
      <c r="M86" s="36"/>
      <c r="N86" s="36"/>
      <c r="O86" s="36"/>
      <c r="P86" s="36"/>
      <c r="R86" s="36"/>
    </row>
    <row r="87" spans="3:18">
      <c r="C87" s="36"/>
      <c r="D87" s="36"/>
      <c r="E87" s="36"/>
      <c r="F87" s="36"/>
      <c r="G87" s="36"/>
      <c r="H87" s="36"/>
      <c r="I87" s="36"/>
      <c r="J87" s="36"/>
      <c r="L87" s="36"/>
      <c r="M87" s="36"/>
      <c r="N87" s="36"/>
      <c r="O87" s="36"/>
      <c r="P87" s="36"/>
      <c r="R87" s="36"/>
    </row>
    <row r="88" spans="3:18">
      <c r="C88" s="36"/>
      <c r="D88" s="36"/>
      <c r="E88" s="36"/>
      <c r="F88" s="36"/>
      <c r="G88" s="36"/>
      <c r="H88" s="36"/>
      <c r="I88" s="36"/>
      <c r="J88" s="36"/>
      <c r="L88" s="36"/>
      <c r="M88" s="36"/>
      <c r="N88" s="36"/>
      <c r="O88" s="36"/>
      <c r="P88" s="36"/>
      <c r="R88" s="36"/>
    </row>
    <row r="89" spans="3:18">
      <c r="C89" s="36"/>
      <c r="D89" s="36"/>
      <c r="E89" s="36"/>
      <c r="F89" s="36"/>
      <c r="G89" s="36"/>
      <c r="H89" s="36"/>
      <c r="I89" s="36"/>
      <c r="J89" s="36"/>
      <c r="L89" s="36"/>
      <c r="M89" s="36"/>
      <c r="N89" s="36"/>
      <c r="O89" s="36"/>
      <c r="P89" s="36"/>
      <c r="R89" s="36"/>
    </row>
    <row r="90" spans="3:18">
      <c r="C90" s="36"/>
      <c r="D90" s="36"/>
      <c r="E90" s="36"/>
      <c r="F90" s="36"/>
      <c r="G90" s="36"/>
      <c r="H90" s="36"/>
      <c r="I90" s="36"/>
      <c r="J90" s="36"/>
      <c r="L90" s="36"/>
      <c r="M90" s="36"/>
      <c r="N90" s="36"/>
      <c r="O90" s="36"/>
      <c r="P90" s="36"/>
      <c r="R90" s="36"/>
    </row>
    <row r="91" spans="3:18">
      <c r="C91" s="36"/>
      <c r="D91" s="36"/>
      <c r="E91" s="36"/>
      <c r="F91" s="36"/>
      <c r="G91" s="36"/>
      <c r="H91" s="36"/>
      <c r="I91" s="36"/>
      <c r="J91" s="36"/>
      <c r="L91" s="36"/>
      <c r="M91" s="36"/>
      <c r="N91" s="36"/>
      <c r="O91" s="36"/>
      <c r="P91" s="36"/>
      <c r="R91" s="36"/>
    </row>
    <row r="92" spans="3:18">
      <c r="C92" s="36"/>
      <c r="D92" s="36"/>
      <c r="E92" s="36"/>
      <c r="F92" s="36"/>
      <c r="G92" s="36"/>
      <c r="H92" s="36"/>
      <c r="I92" s="36"/>
      <c r="J92" s="36"/>
      <c r="L92" s="36"/>
      <c r="M92" s="36"/>
      <c r="N92" s="36"/>
      <c r="O92" s="36"/>
      <c r="P92" s="36"/>
      <c r="R92" s="36"/>
    </row>
    <row r="93" spans="3:18">
      <c r="C93" s="36"/>
      <c r="D93" s="36"/>
      <c r="E93" s="36"/>
      <c r="F93" s="36"/>
      <c r="G93" s="36"/>
      <c r="H93" s="36"/>
      <c r="I93" s="36"/>
      <c r="J93" s="36"/>
      <c r="L93" s="36"/>
      <c r="M93" s="36"/>
      <c r="N93" s="36"/>
      <c r="O93" s="36"/>
      <c r="P93" s="36"/>
      <c r="R93" s="36"/>
    </row>
    <row r="94" spans="3:18">
      <c r="C94" s="36"/>
      <c r="D94" s="36"/>
      <c r="E94" s="36"/>
      <c r="F94" s="36"/>
      <c r="G94" s="36"/>
      <c r="H94" s="36"/>
      <c r="I94" s="36"/>
      <c r="J94" s="36"/>
      <c r="L94" s="36"/>
      <c r="M94" s="36"/>
      <c r="N94" s="36"/>
      <c r="O94" s="36"/>
      <c r="P94" s="36"/>
      <c r="R94" s="36"/>
    </row>
    <row r="95" spans="3:18">
      <c r="C95" s="36"/>
      <c r="D95" s="36"/>
      <c r="E95" s="36"/>
      <c r="F95" s="36"/>
      <c r="G95" s="36"/>
      <c r="H95" s="36"/>
      <c r="I95" s="36"/>
      <c r="J95" s="36"/>
      <c r="L95" s="36"/>
      <c r="M95" s="36"/>
      <c r="N95" s="36"/>
      <c r="O95" s="36"/>
      <c r="P95" s="36"/>
      <c r="R95" s="36"/>
    </row>
    <row r="96" spans="3:18">
      <c r="C96" s="36"/>
      <c r="D96" s="36"/>
      <c r="E96" s="36"/>
      <c r="F96" s="36"/>
      <c r="G96" s="36"/>
      <c r="H96" s="36"/>
      <c r="I96" s="36"/>
      <c r="J96" s="36"/>
      <c r="L96" s="36"/>
      <c r="M96" s="36"/>
      <c r="N96" s="36"/>
      <c r="O96" s="36"/>
      <c r="P96" s="36"/>
      <c r="R96" s="36"/>
    </row>
    <row r="97" spans="3:18">
      <c r="C97" s="36"/>
      <c r="D97" s="36"/>
      <c r="E97" s="36"/>
      <c r="F97" s="36"/>
      <c r="G97" s="36"/>
      <c r="H97" s="36"/>
      <c r="I97" s="36"/>
      <c r="J97" s="36"/>
      <c r="L97" s="36"/>
      <c r="M97" s="36"/>
      <c r="N97" s="36"/>
      <c r="O97" s="36"/>
      <c r="P97" s="36"/>
      <c r="R97" s="36"/>
    </row>
    <row r="98" spans="3:18">
      <c r="C98" s="36"/>
      <c r="D98" s="36"/>
      <c r="E98" s="36"/>
      <c r="F98" s="36"/>
      <c r="G98" s="36"/>
      <c r="H98" s="36"/>
      <c r="I98" s="36"/>
      <c r="J98" s="36"/>
      <c r="L98" s="36"/>
      <c r="M98" s="36"/>
      <c r="N98" s="36"/>
      <c r="O98" s="36"/>
      <c r="P98" s="36"/>
      <c r="R98" s="36"/>
    </row>
    <row r="99" spans="3:18">
      <c r="C99" s="36"/>
      <c r="D99" s="36"/>
      <c r="E99" s="36"/>
      <c r="F99" s="36"/>
      <c r="G99" s="36"/>
      <c r="H99" s="36"/>
      <c r="I99" s="36"/>
      <c r="J99" s="36"/>
      <c r="L99" s="36"/>
      <c r="M99" s="36"/>
      <c r="N99" s="36"/>
      <c r="O99" s="36"/>
      <c r="P99" s="36"/>
      <c r="R99" s="36"/>
    </row>
    <row r="100" spans="3:18">
      <c r="C100" s="36"/>
      <c r="D100" s="36"/>
      <c r="E100" s="36"/>
      <c r="F100" s="36"/>
      <c r="G100" s="36"/>
      <c r="H100" s="36"/>
      <c r="I100" s="36"/>
      <c r="J100" s="36"/>
      <c r="L100" s="36"/>
      <c r="M100" s="36"/>
      <c r="N100" s="36"/>
      <c r="O100" s="36"/>
      <c r="P100" s="36"/>
      <c r="R100" s="36"/>
    </row>
    <row r="101" spans="3:18">
      <c r="C101" s="36"/>
      <c r="D101" s="36"/>
      <c r="E101" s="36"/>
      <c r="F101" s="36"/>
      <c r="G101" s="36"/>
      <c r="H101" s="36"/>
      <c r="I101" s="36"/>
      <c r="J101" s="36"/>
      <c r="L101" s="36"/>
      <c r="M101" s="36"/>
      <c r="N101" s="36"/>
      <c r="O101" s="36"/>
      <c r="P101" s="36"/>
      <c r="R101" s="36"/>
    </row>
    <row r="102" spans="3:18">
      <c r="C102" s="36"/>
      <c r="D102" s="36"/>
      <c r="E102" s="36"/>
      <c r="F102" s="36"/>
      <c r="G102" s="36"/>
      <c r="H102" s="36"/>
      <c r="I102" s="36"/>
      <c r="J102" s="36"/>
      <c r="L102" s="36"/>
      <c r="M102" s="36"/>
      <c r="N102" s="36"/>
      <c r="O102" s="36"/>
      <c r="P102" s="36"/>
      <c r="R102" s="36"/>
    </row>
    <row r="103" spans="3:18">
      <c r="C103" s="36"/>
      <c r="D103" s="36"/>
      <c r="E103" s="36"/>
      <c r="F103" s="36"/>
      <c r="G103" s="36"/>
      <c r="H103" s="36"/>
      <c r="I103" s="36"/>
      <c r="J103" s="36"/>
      <c r="L103" s="36"/>
      <c r="M103" s="36"/>
      <c r="N103" s="36"/>
      <c r="O103" s="36"/>
      <c r="P103" s="36"/>
      <c r="R103" s="36"/>
    </row>
    <row r="104" spans="3:18">
      <c r="C104" s="36"/>
      <c r="D104" s="36"/>
      <c r="E104" s="36"/>
      <c r="F104" s="36"/>
      <c r="G104" s="36"/>
      <c r="H104" s="36"/>
      <c r="I104" s="36"/>
      <c r="J104" s="36"/>
      <c r="L104" s="36"/>
      <c r="M104" s="36"/>
      <c r="N104" s="36"/>
      <c r="O104" s="36"/>
      <c r="P104" s="36"/>
      <c r="R104" s="36"/>
    </row>
    <row r="105" spans="3:18">
      <c r="C105" s="36"/>
      <c r="D105" s="36"/>
      <c r="E105" s="36"/>
      <c r="F105" s="36"/>
      <c r="G105" s="36"/>
      <c r="H105" s="36"/>
      <c r="I105" s="36"/>
      <c r="J105" s="36"/>
      <c r="L105" s="36"/>
      <c r="M105" s="36"/>
      <c r="N105" s="36"/>
      <c r="O105" s="36"/>
      <c r="P105" s="36"/>
      <c r="R105" s="36"/>
    </row>
    <row r="106" spans="3:18">
      <c r="C106" s="36"/>
      <c r="D106" s="36"/>
      <c r="E106" s="36"/>
      <c r="F106" s="36"/>
      <c r="G106" s="36"/>
      <c r="H106" s="36"/>
      <c r="I106" s="36"/>
      <c r="J106" s="36"/>
      <c r="L106" s="36"/>
      <c r="M106" s="36"/>
      <c r="N106" s="36"/>
      <c r="O106" s="36"/>
      <c r="P106" s="36"/>
      <c r="R106" s="36"/>
    </row>
    <row r="107" spans="3:18">
      <c r="C107" s="36"/>
      <c r="D107" s="36"/>
      <c r="E107" s="36"/>
      <c r="F107" s="36"/>
      <c r="G107" s="36"/>
      <c r="H107" s="36"/>
      <c r="I107" s="36"/>
      <c r="J107" s="36"/>
      <c r="L107" s="36"/>
      <c r="M107" s="36"/>
      <c r="N107" s="36"/>
      <c r="O107" s="36"/>
      <c r="P107" s="36"/>
      <c r="R107" s="36"/>
    </row>
    <row r="108" spans="3:18">
      <c r="C108" s="36"/>
      <c r="D108" s="36"/>
      <c r="E108" s="36"/>
      <c r="F108" s="36"/>
      <c r="G108" s="36"/>
      <c r="H108" s="36"/>
      <c r="I108" s="36"/>
      <c r="J108" s="36"/>
      <c r="L108" s="36"/>
      <c r="M108" s="36"/>
      <c r="N108" s="36"/>
      <c r="O108" s="36"/>
      <c r="P108" s="36"/>
      <c r="R108" s="36"/>
    </row>
    <row r="109" spans="3:18">
      <c r="C109" s="36"/>
      <c r="D109" s="36"/>
      <c r="E109" s="36"/>
      <c r="F109" s="36"/>
      <c r="G109" s="36"/>
      <c r="H109" s="36"/>
      <c r="I109" s="36"/>
      <c r="J109" s="36"/>
      <c r="L109" s="36"/>
      <c r="M109" s="36"/>
      <c r="N109" s="36"/>
      <c r="O109" s="36"/>
      <c r="P109" s="36"/>
      <c r="R109" s="36"/>
    </row>
    <row r="110" spans="3:18">
      <c r="C110" s="36"/>
      <c r="D110" s="36"/>
      <c r="E110" s="36"/>
      <c r="F110" s="36"/>
      <c r="G110" s="36"/>
      <c r="H110" s="36"/>
      <c r="I110" s="36"/>
      <c r="J110" s="36"/>
      <c r="L110" s="36"/>
      <c r="M110" s="36"/>
      <c r="N110" s="36"/>
      <c r="O110" s="36"/>
      <c r="P110" s="36"/>
      <c r="R110" s="36"/>
    </row>
    <row r="111" spans="3:18">
      <c r="C111" s="36"/>
      <c r="D111" s="36"/>
      <c r="E111" s="36"/>
      <c r="F111" s="36"/>
      <c r="G111" s="36"/>
      <c r="H111" s="36"/>
      <c r="I111" s="36"/>
      <c r="J111" s="36"/>
      <c r="L111" s="36"/>
      <c r="M111" s="36"/>
      <c r="N111" s="36"/>
      <c r="O111" s="36"/>
      <c r="P111" s="36"/>
      <c r="R111" s="36"/>
    </row>
    <row r="112" spans="3:18">
      <c r="C112" s="36"/>
      <c r="D112" s="36"/>
      <c r="E112" s="36"/>
      <c r="F112" s="36"/>
      <c r="G112" s="36"/>
      <c r="H112" s="36"/>
      <c r="I112" s="36"/>
      <c r="J112" s="36"/>
      <c r="L112" s="36"/>
      <c r="M112" s="36"/>
      <c r="N112" s="36"/>
      <c r="O112" s="36"/>
      <c r="P112" s="36"/>
      <c r="R112" s="36"/>
    </row>
    <row r="113" spans="3:18">
      <c r="C113" s="36"/>
      <c r="D113" s="36"/>
      <c r="E113" s="36"/>
      <c r="F113" s="36"/>
      <c r="G113" s="36"/>
      <c r="H113" s="36"/>
      <c r="I113" s="36"/>
      <c r="J113" s="36"/>
      <c r="L113" s="36"/>
      <c r="M113" s="36"/>
      <c r="N113" s="36"/>
      <c r="O113" s="36"/>
      <c r="P113" s="36"/>
      <c r="R113" s="36"/>
    </row>
    <row r="114" spans="3:18">
      <c r="C114" s="36"/>
      <c r="D114" s="36"/>
      <c r="E114" s="36"/>
      <c r="F114" s="36"/>
      <c r="G114" s="36"/>
      <c r="H114" s="36"/>
      <c r="I114" s="36"/>
      <c r="J114" s="36"/>
      <c r="L114" s="36"/>
      <c r="M114" s="36"/>
      <c r="N114" s="36"/>
      <c r="O114" s="36"/>
      <c r="P114" s="36"/>
      <c r="R114" s="36"/>
    </row>
    <row r="115" spans="3:18">
      <c r="C115" s="36"/>
      <c r="D115" s="36"/>
      <c r="E115" s="36"/>
      <c r="F115" s="36"/>
      <c r="G115" s="36"/>
      <c r="H115" s="36"/>
      <c r="I115" s="36"/>
      <c r="J115" s="36"/>
      <c r="L115" s="36"/>
      <c r="M115" s="36"/>
      <c r="N115" s="36"/>
      <c r="O115" s="36"/>
      <c r="P115" s="36"/>
      <c r="R115" s="36"/>
    </row>
    <row r="116" spans="3:18">
      <c r="C116" s="36"/>
      <c r="D116" s="36"/>
      <c r="E116" s="36"/>
      <c r="F116" s="36"/>
      <c r="G116" s="36"/>
      <c r="H116" s="36"/>
      <c r="I116" s="36"/>
      <c r="J116" s="36"/>
      <c r="L116" s="36"/>
      <c r="M116" s="36"/>
      <c r="N116" s="36"/>
      <c r="O116" s="36"/>
      <c r="P116" s="36"/>
      <c r="R116" s="36"/>
    </row>
    <row r="117" spans="3:18">
      <c r="C117" s="36"/>
      <c r="D117" s="36"/>
      <c r="E117" s="36"/>
      <c r="F117" s="36"/>
      <c r="G117" s="36"/>
      <c r="H117" s="36"/>
      <c r="I117" s="36"/>
      <c r="J117" s="36"/>
      <c r="L117" s="36"/>
      <c r="M117" s="36"/>
      <c r="N117" s="36"/>
      <c r="O117" s="36"/>
      <c r="P117" s="36"/>
      <c r="R117" s="36"/>
    </row>
    <row r="118" spans="3:18">
      <c r="C118" s="36"/>
      <c r="D118" s="36"/>
      <c r="E118" s="36"/>
      <c r="F118" s="36"/>
      <c r="G118" s="36"/>
      <c r="H118" s="36"/>
      <c r="I118" s="36"/>
      <c r="J118" s="36"/>
      <c r="L118" s="36"/>
      <c r="M118" s="36"/>
      <c r="N118" s="36"/>
      <c r="O118" s="36"/>
      <c r="P118" s="36"/>
      <c r="R118" s="36"/>
    </row>
    <row r="119" spans="3:18">
      <c r="C119" s="36"/>
      <c r="D119" s="36"/>
      <c r="E119" s="36"/>
      <c r="F119" s="36"/>
      <c r="G119" s="36"/>
      <c r="H119" s="36"/>
      <c r="I119" s="36"/>
      <c r="J119" s="36"/>
      <c r="L119" s="36"/>
      <c r="M119" s="36"/>
      <c r="N119" s="36"/>
      <c r="O119" s="36"/>
      <c r="P119" s="36"/>
      <c r="R119" s="36"/>
    </row>
    <row r="120" spans="3:18">
      <c r="C120" s="36"/>
      <c r="D120" s="36"/>
      <c r="E120" s="36"/>
      <c r="F120" s="36"/>
      <c r="G120" s="36"/>
      <c r="H120" s="36"/>
      <c r="I120" s="36"/>
      <c r="J120" s="36"/>
      <c r="L120" s="36"/>
      <c r="M120" s="36"/>
      <c r="N120" s="36"/>
      <c r="O120" s="36"/>
      <c r="P120" s="36"/>
      <c r="R120" s="36"/>
    </row>
    <row r="121" spans="3:18">
      <c r="C121" s="36"/>
      <c r="D121" s="36"/>
      <c r="E121" s="36"/>
      <c r="F121" s="36"/>
      <c r="G121" s="36"/>
      <c r="H121" s="36"/>
      <c r="I121" s="36"/>
      <c r="J121" s="36"/>
      <c r="L121" s="36"/>
      <c r="M121" s="36"/>
      <c r="N121" s="36"/>
      <c r="O121" s="36"/>
      <c r="P121" s="36"/>
      <c r="R121" s="36"/>
    </row>
    <row r="122" spans="3:18">
      <c r="C122" s="36"/>
      <c r="D122" s="36"/>
      <c r="E122" s="36"/>
      <c r="F122" s="36"/>
      <c r="G122" s="36"/>
      <c r="H122" s="36"/>
      <c r="I122" s="36"/>
      <c r="J122" s="36"/>
      <c r="L122" s="36"/>
      <c r="M122" s="36"/>
      <c r="N122" s="36"/>
      <c r="O122" s="36"/>
      <c r="P122" s="36"/>
      <c r="R122" s="36"/>
    </row>
    <row r="123" spans="3:18">
      <c r="C123" s="36"/>
      <c r="D123" s="36"/>
      <c r="E123" s="36"/>
      <c r="F123" s="36"/>
      <c r="G123" s="36"/>
      <c r="H123" s="36"/>
      <c r="I123" s="36"/>
      <c r="J123" s="36"/>
      <c r="L123" s="36"/>
      <c r="M123" s="36"/>
      <c r="N123" s="36"/>
      <c r="O123" s="36"/>
      <c r="P123" s="36"/>
      <c r="R123" s="36"/>
    </row>
    <row r="124" spans="3:18">
      <c r="C124" s="36"/>
      <c r="D124" s="36"/>
      <c r="E124" s="36"/>
      <c r="F124" s="36"/>
      <c r="G124" s="36"/>
      <c r="H124" s="36"/>
      <c r="I124" s="36"/>
      <c r="J124" s="36"/>
      <c r="L124" s="36"/>
      <c r="M124" s="36"/>
      <c r="N124" s="36"/>
      <c r="O124" s="36"/>
      <c r="P124" s="36"/>
      <c r="R124" s="36"/>
    </row>
    <row r="125" spans="3:18">
      <c r="C125" s="36"/>
      <c r="D125" s="36"/>
      <c r="E125" s="36"/>
      <c r="F125" s="36"/>
      <c r="G125" s="36"/>
      <c r="H125" s="36"/>
      <c r="I125" s="36"/>
      <c r="J125" s="36"/>
      <c r="L125" s="36"/>
      <c r="M125" s="36"/>
      <c r="N125" s="36"/>
      <c r="O125" s="36"/>
      <c r="P125" s="36"/>
      <c r="R125" s="36"/>
    </row>
    <row r="126" spans="3:18">
      <c r="C126" s="36"/>
      <c r="D126" s="36"/>
      <c r="E126" s="36"/>
      <c r="F126" s="36"/>
      <c r="G126" s="36"/>
      <c r="H126" s="36"/>
      <c r="I126" s="36"/>
      <c r="J126" s="36"/>
      <c r="L126" s="36"/>
      <c r="M126" s="36"/>
      <c r="N126" s="36"/>
      <c r="O126" s="36"/>
      <c r="P126" s="36"/>
      <c r="R126" s="36"/>
    </row>
    <row r="127" spans="3:18">
      <c r="C127" s="36"/>
      <c r="D127" s="36"/>
      <c r="E127" s="36"/>
      <c r="F127" s="36"/>
      <c r="G127" s="36"/>
      <c r="H127" s="36"/>
      <c r="I127" s="36"/>
      <c r="J127" s="36"/>
      <c r="L127" s="36"/>
      <c r="M127" s="36"/>
      <c r="N127" s="36"/>
      <c r="O127" s="36"/>
      <c r="P127" s="36"/>
      <c r="R127" s="36"/>
    </row>
    <row r="128" spans="3:18">
      <c r="C128" s="36"/>
      <c r="D128" s="36"/>
      <c r="E128" s="36"/>
      <c r="F128" s="36"/>
      <c r="G128" s="36"/>
      <c r="H128" s="36"/>
      <c r="I128" s="36"/>
      <c r="J128" s="36"/>
      <c r="L128" s="36"/>
      <c r="M128" s="36"/>
      <c r="N128" s="36"/>
      <c r="O128" s="36"/>
      <c r="P128" s="36"/>
      <c r="R128" s="36"/>
    </row>
    <row r="129" spans="3:18">
      <c r="C129" s="36"/>
      <c r="D129" s="36"/>
      <c r="E129" s="36"/>
      <c r="F129" s="36"/>
      <c r="G129" s="36"/>
      <c r="H129" s="36"/>
      <c r="I129" s="36"/>
      <c r="J129" s="36"/>
      <c r="L129" s="36"/>
      <c r="M129" s="36"/>
      <c r="N129" s="36"/>
      <c r="O129" s="36"/>
      <c r="P129" s="36"/>
      <c r="R129" s="36"/>
    </row>
    <row r="130" spans="3:18">
      <c r="C130" s="36"/>
      <c r="D130" s="36"/>
      <c r="E130" s="36"/>
      <c r="F130" s="36"/>
      <c r="G130" s="36"/>
      <c r="H130" s="36"/>
      <c r="I130" s="36"/>
      <c r="J130" s="36"/>
      <c r="L130" s="36"/>
      <c r="M130" s="36"/>
      <c r="N130" s="36"/>
      <c r="O130" s="36"/>
      <c r="P130" s="36"/>
      <c r="R130" s="36"/>
    </row>
    <row r="131" spans="3:18">
      <c r="C131" s="36"/>
      <c r="D131" s="36"/>
      <c r="E131" s="36"/>
      <c r="F131" s="36"/>
      <c r="G131" s="36"/>
      <c r="H131" s="36"/>
      <c r="I131" s="36"/>
      <c r="J131" s="36"/>
      <c r="L131" s="36"/>
      <c r="M131" s="36"/>
      <c r="N131" s="36"/>
      <c r="O131" s="36"/>
      <c r="P131" s="36"/>
      <c r="R131" s="36"/>
    </row>
    <row r="132" spans="3:18">
      <c r="C132" s="36"/>
      <c r="D132" s="36"/>
      <c r="E132" s="36"/>
      <c r="F132" s="36"/>
      <c r="G132" s="36"/>
      <c r="H132" s="36"/>
      <c r="I132" s="36"/>
      <c r="J132" s="36"/>
      <c r="L132" s="36"/>
      <c r="M132" s="36"/>
      <c r="N132" s="36"/>
      <c r="O132" s="36"/>
      <c r="P132" s="36"/>
      <c r="R132" s="36"/>
    </row>
    <row r="133" spans="3:18">
      <c r="C133" s="36"/>
      <c r="D133" s="36"/>
      <c r="E133" s="36"/>
      <c r="F133" s="36"/>
      <c r="G133" s="36"/>
      <c r="H133" s="36"/>
      <c r="I133" s="36"/>
      <c r="J133" s="36"/>
      <c r="L133" s="36"/>
      <c r="M133" s="36"/>
      <c r="N133" s="36"/>
      <c r="O133" s="36"/>
      <c r="P133" s="36"/>
      <c r="R133" s="36"/>
    </row>
    <row r="134" spans="3:18">
      <c r="C134" s="36"/>
      <c r="D134" s="36"/>
      <c r="E134" s="36"/>
      <c r="F134" s="36"/>
      <c r="G134" s="36"/>
      <c r="H134" s="36"/>
      <c r="I134" s="36"/>
      <c r="J134" s="36"/>
      <c r="L134" s="36"/>
      <c r="M134" s="36"/>
      <c r="N134" s="36"/>
      <c r="O134" s="36"/>
      <c r="P134" s="36"/>
      <c r="R134" s="36"/>
    </row>
    <row r="135" spans="3:18">
      <c r="C135" s="36"/>
      <c r="D135" s="36"/>
      <c r="E135" s="36"/>
      <c r="F135" s="36"/>
      <c r="G135" s="36"/>
      <c r="H135" s="36"/>
      <c r="I135" s="36"/>
      <c r="J135" s="36"/>
      <c r="L135" s="36"/>
      <c r="M135" s="36"/>
      <c r="N135" s="36"/>
      <c r="O135" s="36"/>
      <c r="P135" s="36"/>
      <c r="R135" s="36"/>
    </row>
    <row r="136" spans="3:18">
      <c r="C136" s="36"/>
      <c r="D136" s="36"/>
      <c r="E136" s="36"/>
      <c r="F136" s="36"/>
      <c r="G136" s="36"/>
      <c r="H136" s="36"/>
      <c r="I136" s="36"/>
      <c r="J136" s="36"/>
      <c r="L136" s="36"/>
      <c r="M136" s="36"/>
      <c r="N136" s="36"/>
      <c r="O136" s="36"/>
      <c r="P136" s="36"/>
      <c r="R136" s="36"/>
    </row>
    <row r="137" spans="3:18">
      <c r="C137" s="36"/>
      <c r="D137" s="36"/>
      <c r="E137" s="36"/>
      <c r="F137" s="36"/>
      <c r="G137" s="36"/>
      <c r="H137" s="36"/>
      <c r="I137" s="36"/>
      <c r="J137" s="36"/>
      <c r="L137" s="36"/>
      <c r="M137" s="36"/>
      <c r="N137" s="36"/>
      <c r="O137" s="36"/>
      <c r="P137" s="36"/>
      <c r="R137" s="36"/>
    </row>
    <row r="138" spans="3:18">
      <c r="C138" s="36"/>
      <c r="D138" s="36"/>
      <c r="E138" s="36"/>
      <c r="F138" s="36"/>
      <c r="G138" s="36"/>
      <c r="H138" s="36"/>
      <c r="I138" s="36"/>
      <c r="J138" s="36"/>
      <c r="L138" s="36"/>
      <c r="M138" s="36"/>
      <c r="N138" s="36"/>
      <c r="O138" s="36"/>
      <c r="P138" s="36"/>
      <c r="R138" s="36"/>
    </row>
    <row r="139" spans="3:18">
      <c r="C139" s="36"/>
      <c r="D139" s="36"/>
      <c r="E139" s="36"/>
      <c r="F139" s="36"/>
      <c r="G139" s="36"/>
      <c r="H139" s="36"/>
      <c r="I139" s="36"/>
      <c r="J139" s="36"/>
      <c r="L139" s="36"/>
      <c r="M139" s="36"/>
      <c r="N139" s="36"/>
      <c r="O139" s="36"/>
      <c r="P139" s="36"/>
      <c r="R139" s="36"/>
    </row>
    <row r="140" spans="3:18">
      <c r="C140" s="36"/>
      <c r="D140" s="36"/>
      <c r="E140" s="36"/>
      <c r="F140" s="36"/>
      <c r="G140" s="36"/>
      <c r="H140" s="36"/>
      <c r="I140" s="36"/>
      <c r="J140" s="36"/>
      <c r="L140" s="36"/>
      <c r="M140" s="36"/>
      <c r="N140" s="36"/>
      <c r="O140" s="36"/>
      <c r="P140" s="36"/>
      <c r="R140" s="36"/>
    </row>
    <row r="141" spans="3:18">
      <c r="C141" s="36"/>
      <c r="D141" s="36"/>
      <c r="E141" s="36"/>
      <c r="F141" s="36"/>
      <c r="G141" s="36"/>
      <c r="H141" s="36"/>
      <c r="I141" s="36"/>
      <c r="J141" s="36"/>
      <c r="L141" s="36"/>
      <c r="M141" s="36"/>
      <c r="N141" s="36"/>
      <c r="O141" s="36"/>
      <c r="P141" s="36"/>
      <c r="R141" s="36"/>
    </row>
    <row r="142" spans="3:18">
      <c r="C142" s="36"/>
      <c r="D142" s="36"/>
      <c r="E142" s="36"/>
      <c r="F142" s="36"/>
      <c r="G142" s="36"/>
      <c r="H142" s="36"/>
      <c r="I142" s="36"/>
      <c r="J142" s="36"/>
      <c r="L142" s="36"/>
      <c r="M142" s="36"/>
      <c r="N142" s="36"/>
      <c r="O142" s="36"/>
      <c r="P142" s="36"/>
      <c r="R142" s="36"/>
    </row>
    <row r="143" spans="3:18">
      <c r="C143" s="36"/>
      <c r="D143" s="36"/>
      <c r="E143" s="36"/>
      <c r="F143" s="36"/>
      <c r="G143" s="36"/>
      <c r="H143" s="36"/>
      <c r="I143" s="36"/>
      <c r="J143" s="36"/>
      <c r="L143" s="36"/>
      <c r="M143" s="36"/>
      <c r="N143" s="36"/>
      <c r="O143" s="36"/>
      <c r="P143" s="36"/>
      <c r="R143" s="36"/>
    </row>
    <row r="144" spans="3:18">
      <c r="C144" s="36"/>
      <c r="D144" s="36"/>
      <c r="E144" s="36"/>
      <c r="F144" s="36"/>
      <c r="G144" s="36"/>
      <c r="H144" s="36"/>
      <c r="I144" s="36"/>
      <c r="J144" s="36"/>
      <c r="L144" s="36"/>
      <c r="M144" s="36"/>
      <c r="N144" s="36"/>
      <c r="O144" s="36"/>
      <c r="P144" s="36"/>
      <c r="R144" s="36"/>
    </row>
    <row r="145" spans="3:18">
      <c r="C145" s="36"/>
      <c r="D145" s="36"/>
      <c r="E145" s="36"/>
      <c r="F145" s="36"/>
      <c r="G145" s="36"/>
      <c r="H145" s="36"/>
      <c r="I145" s="36"/>
      <c r="J145" s="36"/>
      <c r="L145" s="36"/>
      <c r="M145" s="36"/>
      <c r="N145" s="36"/>
      <c r="O145" s="36"/>
      <c r="P145" s="36"/>
      <c r="R145" s="36"/>
    </row>
    <row r="146" spans="3:18">
      <c r="C146" s="36"/>
      <c r="D146" s="36"/>
      <c r="E146" s="36"/>
      <c r="F146" s="36"/>
      <c r="G146" s="36"/>
      <c r="H146" s="36"/>
      <c r="I146" s="36"/>
      <c r="J146" s="36"/>
      <c r="L146" s="36"/>
      <c r="M146" s="36"/>
      <c r="N146" s="36"/>
      <c r="O146" s="36"/>
      <c r="P146" s="36"/>
      <c r="R146" s="36"/>
    </row>
    <row r="147" spans="3:18">
      <c r="C147" s="36"/>
      <c r="D147" s="36"/>
      <c r="E147" s="36"/>
      <c r="F147" s="36"/>
      <c r="G147" s="36"/>
      <c r="H147" s="36"/>
      <c r="I147" s="36"/>
      <c r="J147" s="36"/>
      <c r="L147" s="36"/>
      <c r="M147" s="36"/>
      <c r="N147" s="36"/>
      <c r="O147" s="36"/>
      <c r="P147" s="36"/>
      <c r="R147" s="36"/>
    </row>
    <row r="148" spans="3:18">
      <c r="C148" s="36"/>
      <c r="D148" s="36"/>
      <c r="E148" s="36"/>
      <c r="F148" s="36"/>
      <c r="G148" s="36"/>
      <c r="H148" s="36"/>
      <c r="I148" s="36"/>
      <c r="J148" s="36"/>
      <c r="L148" s="36"/>
      <c r="M148" s="36"/>
      <c r="N148" s="36"/>
      <c r="O148" s="36"/>
      <c r="P148" s="36"/>
      <c r="R148" s="36"/>
    </row>
    <row r="149" spans="3:18">
      <c r="C149" s="36"/>
      <c r="D149" s="36"/>
      <c r="E149" s="36"/>
      <c r="F149" s="36"/>
      <c r="G149" s="36"/>
      <c r="H149" s="36"/>
      <c r="I149" s="36"/>
      <c r="J149" s="36"/>
      <c r="L149" s="36"/>
      <c r="M149" s="36"/>
      <c r="N149" s="36"/>
      <c r="O149" s="36"/>
      <c r="P149" s="36"/>
      <c r="R149" s="36"/>
    </row>
    <row r="150" spans="3:18">
      <c r="C150" s="36"/>
      <c r="D150" s="36"/>
      <c r="E150" s="36"/>
      <c r="F150" s="36"/>
      <c r="G150" s="36"/>
      <c r="H150" s="36"/>
      <c r="I150" s="36"/>
      <c r="J150" s="36"/>
      <c r="L150" s="36"/>
      <c r="M150" s="36"/>
      <c r="N150" s="36"/>
      <c r="O150" s="36"/>
      <c r="P150" s="36"/>
      <c r="R150" s="36"/>
    </row>
    <row r="151" spans="3:18">
      <c r="C151" s="36"/>
      <c r="D151" s="36"/>
      <c r="E151" s="36"/>
      <c r="F151" s="36"/>
      <c r="G151" s="36"/>
      <c r="H151" s="36"/>
      <c r="I151" s="36"/>
      <c r="J151" s="36"/>
      <c r="L151" s="36"/>
      <c r="M151" s="36"/>
      <c r="N151" s="36"/>
      <c r="O151" s="36"/>
      <c r="P151" s="36"/>
      <c r="R151" s="36"/>
    </row>
    <row r="152" spans="3:18">
      <c r="C152" s="36"/>
      <c r="D152" s="36"/>
      <c r="E152" s="36"/>
      <c r="F152" s="36"/>
      <c r="G152" s="36"/>
      <c r="H152" s="36"/>
      <c r="I152" s="36"/>
      <c r="J152" s="36"/>
      <c r="L152" s="36"/>
      <c r="M152" s="36"/>
      <c r="N152" s="36"/>
      <c r="O152" s="36"/>
      <c r="P152" s="36"/>
      <c r="R152" s="36"/>
    </row>
    <row r="153" spans="3:18">
      <c r="C153" s="36"/>
      <c r="D153" s="36"/>
      <c r="E153" s="36"/>
      <c r="F153" s="36"/>
      <c r="G153" s="36"/>
      <c r="H153" s="36"/>
      <c r="I153" s="36"/>
      <c r="J153" s="36"/>
      <c r="L153" s="36"/>
      <c r="M153" s="36"/>
      <c r="N153" s="36"/>
      <c r="O153" s="36"/>
      <c r="P153" s="36"/>
      <c r="R153" s="36"/>
    </row>
    <row r="154" spans="3:18">
      <c r="C154" s="36"/>
      <c r="D154" s="36"/>
      <c r="E154" s="36"/>
      <c r="F154" s="36"/>
      <c r="G154" s="36"/>
      <c r="H154" s="36"/>
      <c r="I154" s="36"/>
      <c r="J154" s="36"/>
      <c r="L154" s="36"/>
      <c r="M154" s="36"/>
      <c r="N154" s="36"/>
      <c r="O154" s="36"/>
      <c r="P154" s="36"/>
      <c r="R154" s="36"/>
    </row>
    <row r="155" spans="3:18">
      <c r="C155" s="36"/>
      <c r="D155" s="36"/>
      <c r="E155" s="36"/>
      <c r="F155" s="36"/>
      <c r="G155" s="36"/>
      <c r="H155" s="36"/>
      <c r="I155" s="36"/>
      <c r="J155" s="36"/>
      <c r="L155" s="36"/>
      <c r="M155" s="36"/>
      <c r="N155" s="36"/>
      <c r="O155" s="36"/>
      <c r="P155" s="36"/>
      <c r="R155" s="36"/>
    </row>
    <row r="156" spans="3:18">
      <c r="C156" s="36"/>
      <c r="D156" s="36"/>
      <c r="E156" s="36"/>
      <c r="F156" s="36"/>
      <c r="G156" s="36"/>
      <c r="H156" s="36"/>
      <c r="I156" s="36"/>
      <c r="J156" s="36"/>
      <c r="L156" s="36"/>
      <c r="M156" s="36"/>
      <c r="N156" s="36"/>
      <c r="O156" s="36"/>
      <c r="P156" s="36"/>
      <c r="R156" s="36"/>
    </row>
    <row r="157" spans="3:18">
      <c r="C157" s="36"/>
      <c r="D157" s="36"/>
      <c r="E157" s="36"/>
      <c r="F157" s="36"/>
      <c r="G157" s="36"/>
      <c r="H157" s="36"/>
      <c r="I157" s="36"/>
      <c r="J157" s="36"/>
      <c r="L157" s="36"/>
      <c r="M157" s="36"/>
      <c r="N157" s="36"/>
      <c r="O157" s="36"/>
      <c r="P157" s="36"/>
      <c r="R157" s="36"/>
    </row>
    <row r="158" spans="3:18">
      <c r="C158" s="36"/>
      <c r="D158" s="36"/>
      <c r="E158" s="36"/>
      <c r="F158" s="36"/>
      <c r="G158" s="36"/>
      <c r="H158" s="36"/>
      <c r="I158" s="36"/>
      <c r="J158" s="36"/>
      <c r="L158" s="36"/>
      <c r="M158" s="36"/>
      <c r="N158" s="36"/>
      <c r="O158" s="36"/>
      <c r="P158" s="36"/>
      <c r="R158" s="36"/>
    </row>
    <row r="159" spans="3:18">
      <c r="C159" s="36"/>
      <c r="D159" s="36"/>
      <c r="E159" s="36"/>
      <c r="F159" s="36"/>
      <c r="G159" s="36"/>
      <c r="H159" s="36"/>
      <c r="I159" s="36"/>
      <c r="J159" s="36"/>
      <c r="L159" s="36"/>
      <c r="M159" s="36"/>
      <c r="N159" s="36"/>
      <c r="O159" s="36"/>
      <c r="P159" s="36"/>
      <c r="R159" s="36"/>
    </row>
    <row r="160" spans="3:18">
      <c r="C160" s="36"/>
      <c r="D160" s="36"/>
      <c r="E160" s="36"/>
      <c r="F160" s="36"/>
      <c r="G160" s="36"/>
      <c r="H160" s="36"/>
      <c r="I160" s="36"/>
      <c r="J160" s="36"/>
      <c r="L160" s="36"/>
      <c r="M160" s="36"/>
      <c r="N160" s="36"/>
      <c r="O160" s="36"/>
      <c r="P160" s="36"/>
      <c r="R160" s="36"/>
    </row>
    <row r="161" spans="3:18">
      <c r="C161" s="36"/>
      <c r="D161" s="36"/>
      <c r="E161" s="36"/>
      <c r="F161" s="36"/>
      <c r="G161" s="36"/>
      <c r="H161" s="36"/>
      <c r="I161" s="36"/>
      <c r="J161" s="36"/>
      <c r="L161" s="36"/>
      <c r="M161" s="36"/>
      <c r="N161" s="36"/>
      <c r="O161" s="36"/>
      <c r="P161" s="36"/>
      <c r="R161" s="36"/>
    </row>
    <row r="162" spans="3:18">
      <c r="C162" s="36"/>
      <c r="D162" s="36"/>
      <c r="E162" s="36"/>
      <c r="F162" s="36"/>
      <c r="G162" s="36"/>
      <c r="H162" s="36"/>
      <c r="I162" s="36"/>
      <c r="J162" s="36"/>
      <c r="L162" s="36"/>
      <c r="M162" s="36"/>
      <c r="N162" s="36"/>
      <c r="O162" s="36"/>
      <c r="P162" s="36"/>
      <c r="R162" s="36"/>
    </row>
    <row r="163" spans="3:18">
      <c r="C163" s="36"/>
      <c r="D163" s="36"/>
      <c r="E163" s="36"/>
      <c r="F163" s="36"/>
      <c r="G163" s="36"/>
      <c r="H163" s="36"/>
      <c r="I163" s="36"/>
      <c r="J163" s="36"/>
      <c r="L163" s="36"/>
      <c r="M163" s="36"/>
      <c r="N163" s="36"/>
      <c r="O163" s="36"/>
      <c r="P163" s="36"/>
      <c r="R163" s="36"/>
    </row>
    <row r="164" spans="3:18">
      <c r="C164" s="36"/>
      <c r="D164" s="36"/>
      <c r="E164" s="36"/>
      <c r="F164" s="36"/>
      <c r="G164" s="36"/>
      <c r="H164" s="36"/>
      <c r="I164" s="36"/>
      <c r="J164" s="36"/>
      <c r="L164" s="36"/>
      <c r="M164" s="36"/>
      <c r="N164" s="36"/>
      <c r="O164" s="36"/>
      <c r="P164" s="36"/>
      <c r="R164" s="36"/>
    </row>
    <row r="165" spans="3:18">
      <c r="C165" s="36"/>
      <c r="D165" s="36"/>
      <c r="E165" s="36"/>
      <c r="F165" s="36"/>
      <c r="G165" s="36"/>
      <c r="H165" s="36"/>
      <c r="I165" s="36"/>
      <c r="J165" s="36"/>
      <c r="L165" s="36"/>
      <c r="M165" s="36"/>
      <c r="N165" s="36"/>
      <c r="O165" s="36"/>
      <c r="P165" s="36"/>
      <c r="R165" s="36"/>
    </row>
    <row r="166" spans="3:18">
      <c r="C166" s="36"/>
      <c r="D166" s="36"/>
      <c r="E166" s="36"/>
      <c r="F166" s="36"/>
      <c r="G166" s="36"/>
      <c r="H166" s="36"/>
      <c r="I166" s="36"/>
      <c r="J166" s="36"/>
      <c r="L166" s="36"/>
      <c r="M166" s="36"/>
      <c r="N166" s="36"/>
      <c r="O166" s="36"/>
      <c r="P166" s="36"/>
      <c r="R166" s="36"/>
    </row>
    <row r="167" spans="3:18">
      <c r="C167" s="36"/>
      <c r="D167" s="36"/>
      <c r="E167" s="36"/>
      <c r="F167" s="36"/>
      <c r="G167" s="36"/>
      <c r="H167" s="36"/>
      <c r="I167" s="36"/>
      <c r="J167" s="36"/>
      <c r="L167" s="36"/>
      <c r="M167" s="36"/>
      <c r="N167" s="36"/>
      <c r="O167" s="36"/>
      <c r="P167" s="36"/>
      <c r="R167" s="36"/>
    </row>
    <row r="168" spans="3:18">
      <c r="C168" s="36"/>
      <c r="D168" s="36"/>
      <c r="E168" s="36"/>
      <c r="F168" s="36"/>
      <c r="G168" s="36"/>
      <c r="H168" s="36"/>
      <c r="I168" s="36"/>
      <c r="J168" s="36"/>
      <c r="L168" s="36"/>
      <c r="M168" s="36"/>
      <c r="N168" s="36"/>
      <c r="O168" s="36"/>
      <c r="P168" s="36"/>
      <c r="R168" s="36"/>
    </row>
    <row r="169" spans="3:18">
      <c r="C169" s="36"/>
      <c r="D169" s="36"/>
      <c r="E169" s="36"/>
      <c r="F169" s="36"/>
      <c r="G169" s="36"/>
      <c r="H169" s="36"/>
      <c r="I169" s="36"/>
      <c r="J169" s="36"/>
      <c r="L169" s="36"/>
      <c r="M169" s="36"/>
      <c r="N169" s="36"/>
      <c r="O169" s="36"/>
      <c r="P169" s="36"/>
      <c r="R169" s="36"/>
    </row>
    <row r="170" spans="3:18">
      <c r="C170" s="36"/>
      <c r="D170" s="36"/>
      <c r="E170" s="36"/>
      <c r="F170" s="36"/>
      <c r="G170" s="36"/>
      <c r="H170" s="36"/>
      <c r="I170" s="36"/>
      <c r="J170" s="36"/>
      <c r="L170" s="36"/>
      <c r="M170" s="36"/>
      <c r="N170" s="36"/>
      <c r="O170" s="36"/>
      <c r="P170" s="36"/>
      <c r="R170" s="36"/>
    </row>
    <row r="171" spans="3:18">
      <c r="C171" s="36"/>
      <c r="D171" s="36"/>
      <c r="E171" s="36"/>
      <c r="F171" s="36"/>
      <c r="G171" s="36"/>
      <c r="H171" s="36"/>
      <c r="I171" s="36"/>
      <c r="J171" s="36"/>
      <c r="L171" s="36"/>
      <c r="M171" s="36"/>
      <c r="N171" s="36"/>
      <c r="O171" s="36"/>
      <c r="P171" s="36"/>
      <c r="R171" s="36"/>
    </row>
    <row r="172" spans="3:18">
      <c r="C172" s="36"/>
      <c r="D172" s="36"/>
      <c r="E172" s="36"/>
      <c r="F172" s="36"/>
      <c r="G172" s="36"/>
      <c r="H172" s="36"/>
      <c r="I172" s="36"/>
      <c r="J172" s="36"/>
      <c r="L172" s="36"/>
      <c r="M172" s="36"/>
      <c r="N172" s="36"/>
      <c r="O172" s="36"/>
      <c r="P172" s="36"/>
      <c r="R172" s="36"/>
    </row>
    <row r="173" spans="3:18">
      <c r="C173" s="36"/>
      <c r="D173" s="36"/>
      <c r="E173" s="36"/>
      <c r="F173" s="36"/>
      <c r="G173" s="36"/>
      <c r="H173" s="36"/>
      <c r="I173" s="36"/>
      <c r="J173" s="36"/>
      <c r="L173" s="36"/>
      <c r="M173" s="36"/>
      <c r="N173" s="36"/>
      <c r="O173" s="36"/>
      <c r="P173" s="36"/>
      <c r="R173" s="36"/>
    </row>
    <row r="174" spans="3:18">
      <c r="C174" s="36"/>
      <c r="D174" s="36"/>
      <c r="E174" s="36"/>
      <c r="F174" s="36"/>
      <c r="G174" s="36"/>
      <c r="H174" s="36"/>
      <c r="I174" s="36"/>
      <c r="J174" s="36"/>
      <c r="L174" s="36"/>
      <c r="M174" s="36"/>
      <c r="N174" s="36"/>
      <c r="O174" s="36"/>
      <c r="P174" s="36"/>
      <c r="R174" s="36"/>
    </row>
    <row r="175" spans="3:18">
      <c r="C175" s="36"/>
      <c r="D175" s="36"/>
      <c r="E175" s="36"/>
      <c r="F175" s="36"/>
      <c r="G175" s="36"/>
      <c r="H175" s="36"/>
      <c r="I175" s="36"/>
      <c r="J175" s="36"/>
      <c r="L175" s="36"/>
      <c r="M175" s="36"/>
      <c r="N175" s="36"/>
      <c r="O175" s="36"/>
      <c r="P175" s="36"/>
      <c r="R175" s="36"/>
    </row>
    <row r="176" spans="3:18">
      <c r="C176" s="36"/>
      <c r="D176" s="36"/>
      <c r="E176" s="36"/>
      <c r="F176" s="36"/>
      <c r="G176" s="36"/>
      <c r="H176" s="36"/>
      <c r="I176" s="36"/>
      <c r="J176" s="36"/>
      <c r="L176" s="36"/>
      <c r="M176" s="36"/>
      <c r="N176" s="36"/>
      <c r="O176" s="36"/>
      <c r="P176" s="36"/>
      <c r="R176" s="36"/>
    </row>
    <row r="177" spans="3:18">
      <c r="C177" s="36"/>
      <c r="D177" s="36"/>
      <c r="E177" s="36"/>
      <c r="F177" s="36"/>
      <c r="G177" s="36"/>
      <c r="H177" s="36"/>
      <c r="I177" s="36"/>
      <c r="J177" s="36"/>
      <c r="L177" s="36"/>
      <c r="M177" s="36"/>
      <c r="N177" s="36"/>
      <c r="O177" s="36"/>
      <c r="P177" s="36"/>
      <c r="R177" s="36"/>
    </row>
    <row r="178" spans="3:18">
      <c r="C178" s="36"/>
      <c r="D178" s="36"/>
      <c r="E178" s="36"/>
      <c r="F178" s="36"/>
      <c r="G178" s="36"/>
      <c r="H178" s="36"/>
      <c r="I178" s="36"/>
      <c r="J178" s="36"/>
      <c r="L178" s="36"/>
      <c r="M178" s="36"/>
      <c r="N178" s="36"/>
      <c r="O178" s="36"/>
      <c r="P178" s="36"/>
      <c r="R178" s="36"/>
    </row>
    <row r="179" spans="3:18">
      <c r="C179" s="36"/>
      <c r="D179" s="36"/>
      <c r="E179" s="36"/>
      <c r="F179" s="36"/>
      <c r="G179" s="36"/>
      <c r="H179" s="36"/>
      <c r="I179" s="36"/>
      <c r="J179" s="36"/>
      <c r="L179" s="36"/>
      <c r="M179" s="36"/>
      <c r="N179" s="36"/>
      <c r="O179" s="36"/>
      <c r="P179" s="36"/>
      <c r="R179" s="36"/>
    </row>
    <row r="180" spans="3:18">
      <c r="C180" s="36"/>
      <c r="D180" s="36"/>
      <c r="E180" s="36"/>
      <c r="F180" s="36"/>
      <c r="G180" s="36"/>
      <c r="H180" s="36"/>
      <c r="I180" s="36"/>
      <c r="J180" s="36"/>
      <c r="L180" s="36"/>
      <c r="M180" s="36"/>
      <c r="N180" s="36"/>
      <c r="O180" s="36"/>
      <c r="P180" s="36"/>
      <c r="R180" s="36"/>
    </row>
    <row r="181" spans="3:18">
      <c r="C181" s="36"/>
      <c r="D181" s="36"/>
      <c r="E181" s="36"/>
      <c r="F181" s="36"/>
      <c r="G181" s="36"/>
      <c r="H181" s="36"/>
      <c r="I181" s="36"/>
      <c r="J181" s="36"/>
      <c r="L181" s="36"/>
      <c r="M181" s="36"/>
      <c r="N181" s="36"/>
      <c r="O181" s="36"/>
      <c r="P181" s="36"/>
      <c r="R181" s="36"/>
    </row>
    <row r="182" spans="3:18">
      <c r="C182" s="36"/>
      <c r="D182" s="36"/>
      <c r="E182" s="36"/>
      <c r="F182" s="36"/>
      <c r="G182" s="36"/>
      <c r="H182" s="36"/>
      <c r="I182" s="36"/>
      <c r="J182" s="36"/>
      <c r="L182" s="36"/>
      <c r="M182" s="36"/>
      <c r="N182" s="36"/>
      <c r="O182" s="36"/>
      <c r="P182" s="36"/>
      <c r="R182" s="36"/>
    </row>
    <row r="183" spans="3:18">
      <c r="C183" s="36"/>
      <c r="D183" s="36"/>
      <c r="E183" s="36"/>
      <c r="F183" s="36"/>
      <c r="G183" s="36"/>
      <c r="H183" s="36"/>
      <c r="I183" s="36"/>
      <c r="J183" s="36"/>
      <c r="L183" s="36"/>
      <c r="M183" s="36"/>
      <c r="N183" s="36"/>
      <c r="O183" s="36"/>
      <c r="P183" s="36"/>
      <c r="R183" s="36"/>
    </row>
    <row r="184" spans="3:18">
      <c r="C184" s="36"/>
      <c r="D184" s="36"/>
      <c r="E184" s="36"/>
      <c r="F184" s="36"/>
      <c r="G184" s="36"/>
      <c r="H184" s="36"/>
      <c r="I184" s="36"/>
      <c r="J184" s="36"/>
      <c r="L184" s="36"/>
      <c r="M184" s="36"/>
      <c r="N184" s="36"/>
      <c r="O184" s="36"/>
      <c r="P184" s="36"/>
      <c r="R184" s="36"/>
    </row>
    <row r="185" spans="3:18">
      <c r="C185" s="36"/>
      <c r="D185" s="36"/>
      <c r="E185" s="36"/>
      <c r="F185" s="36"/>
      <c r="G185" s="36"/>
      <c r="H185" s="36"/>
      <c r="I185" s="36"/>
      <c r="J185" s="36"/>
      <c r="L185" s="36"/>
      <c r="M185" s="36"/>
      <c r="N185" s="36"/>
      <c r="O185" s="36"/>
      <c r="P185" s="36"/>
      <c r="R185" s="36"/>
    </row>
    <row r="186" spans="3:18">
      <c r="C186" s="36"/>
      <c r="D186" s="36"/>
      <c r="E186" s="36"/>
      <c r="F186" s="36"/>
      <c r="G186" s="36"/>
      <c r="H186" s="36"/>
      <c r="I186" s="36"/>
      <c r="J186" s="36"/>
      <c r="L186" s="36"/>
      <c r="M186" s="36"/>
      <c r="N186" s="36"/>
      <c r="O186" s="36"/>
      <c r="P186" s="36"/>
      <c r="R186" s="36"/>
    </row>
    <row r="187" spans="3:18">
      <c r="C187" s="36"/>
      <c r="D187" s="36"/>
      <c r="E187" s="36"/>
      <c r="F187" s="36"/>
      <c r="G187" s="36"/>
      <c r="H187" s="36"/>
      <c r="I187" s="36"/>
      <c r="J187" s="36"/>
      <c r="L187" s="36"/>
      <c r="M187" s="36"/>
      <c r="N187" s="36"/>
      <c r="O187" s="36"/>
      <c r="P187" s="36"/>
      <c r="R187" s="36"/>
    </row>
    <row r="188" spans="3:18">
      <c r="C188" s="36"/>
      <c r="D188" s="36"/>
      <c r="E188" s="36"/>
      <c r="F188" s="36"/>
      <c r="G188" s="36"/>
      <c r="H188" s="36"/>
      <c r="I188" s="36"/>
      <c r="J188" s="36"/>
      <c r="L188" s="36"/>
      <c r="M188" s="36"/>
      <c r="N188" s="36"/>
      <c r="O188" s="36"/>
      <c r="P188" s="36"/>
      <c r="R188" s="36"/>
    </row>
    <row r="189" spans="3:18">
      <c r="C189" s="36"/>
      <c r="D189" s="36"/>
      <c r="E189" s="36"/>
      <c r="F189" s="36"/>
      <c r="G189" s="36"/>
      <c r="H189" s="36"/>
      <c r="I189" s="36"/>
      <c r="J189" s="36"/>
      <c r="L189" s="36"/>
      <c r="M189" s="36"/>
      <c r="N189" s="36"/>
      <c r="O189" s="36"/>
      <c r="P189" s="36"/>
      <c r="R189" s="36"/>
    </row>
    <row r="190" spans="3:18">
      <c r="C190" s="36"/>
      <c r="D190" s="36"/>
      <c r="E190" s="36"/>
      <c r="F190" s="36"/>
      <c r="G190" s="36"/>
      <c r="H190" s="36"/>
      <c r="I190" s="36"/>
      <c r="J190" s="36"/>
      <c r="L190" s="36"/>
      <c r="M190" s="36"/>
      <c r="N190" s="36"/>
      <c r="O190" s="36"/>
      <c r="P190" s="36"/>
      <c r="R190" s="36"/>
    </row>
    <row r="191" spans="3:18">
      <c r="C191" s="36"/>
      <c r="D191" s="36"/>
      <c r="E191" s="36"/>
      <c r="F191" s="36"/>
      <c r="G191" s="36"/>
      <c r="H191" s="36"/>
      <c r="I191" s="36"/>
      <c r="J191" s="36"/>
      <c r="L191" s="36"/>
      <c r="M191" s="36"/>
      <c r="N191" s="36"/>
      <c r="O191" s="36"/>
      <c r="P191" s="36"/>
      <c r="R191" s="36"/>
    </row>
    <row r="192" spans="3:18">
      <c r="C192" s="36"/>
      <c r="D192" s="36"/>
      <c r="E192" s="36"/>
      <c r="F192" s="36"/>
      <c r="G192" s="36"/>
      <c r="H192" s="36"/>
      <c r="I192" s="36"/>
      <c r="J192" s="36"/>
      <c r="L192" s="36"/>
      <c r="M192" s="36"/>
      <c r="N192" s="36"/>
      <c r="O192" s="36"/>
      <c r="P192" s="36"/>
      <c r="R192" s="36"/>
    </row>
    <row r="193" spans="3:18">
      <c r="C193" s="36"/>
      <c r="D193" s="36"/>
      <c r="E193" s="36"/>
      <c r="F193" s="36"/>
      <c r="G193" s="36"/>
      <c r="H193" s="36"/>
      <c r="I193" s="36"/>
      <c r="J193" s="36"/>
      <c r="L193" s="36"/>
      <c r="M193" s="36"/>
      <c r="N193" s="36"/>
      <c r="O193" s="36"/>
      <c r="P193" s="36"/>
      <c r="R193" s="36"/>
    </row>
    <row r="194" spans="3:18">
      <c r="C194" s="36"/>
      <c r="D194" s="36"/>
      <c r="E194" s="36"/>
      <c r="F194" s="36"/>
      <c r="G194" s="36"/>
      <c r="H194" s="36"/>
      <c r="I194" s="36"/>
      <c r="J194" s="36"/>
      <c r="L194" s="36"/>
      <c r="M194" s="36"/>
      <c r="N194" s="36"/>
      <c r="O194" s="36"/>
      <c r="P194" s="36"/>
      <c r="R194" s="36"/>
    </row>
    <row r="195" spans="3:18">
      <c r="C195" s="36"/>
      <c r="D195" s="36"/>
      <c r="E195" s="36"/>
      <c r="F195" s="36"/>
      <c r="G195" s="36"/>
      <c r="H195" s="36"/>
      <c r="I195" s="36"/>
      <c r="J195" s="36"/>
      <c r="L195" s="36"/>
      <c r="M195" s="36"/>
      <c r="N195" s="36"/>
      <c r="O195" s="36"/>
      <c r="P195" s="36"/>
      <c r="R195" s="36"/>
    </row>
    <row r="196" spans="3:18">
      <c r="C196" s="36"/>
      <c r="D196" s="36"/>
      <c r="E196" s="36"/>
      <c r="F196" s="36"/>
      <c r="G196" s="36"/>
      <c r="H196" s="36"/>
      <c r="I196" s="36"/>
      <c r="J196" s="36"/>
      <c r="L196" s="36"/>
      <c r="M196" s="36"/>
      <c r="N196" s="36"/>
      <c r="O196" s="36"/>
      <c r="P196" s="36"/>
      <c r="R196" s="36"/>
    </row>
    <row r="197" spans="3:18">
      <c r="C197" s="36"/>
      <c r="D197" s="36"/>
      <c r="E197" s="36"/>
      <c r="F197" s="36"/>
      <c r="G197" s="36"/>
      <c r="H197" s="36"/>
      <c r="I197" s="36"/>
      <c r="J197" s="36"/>
      <c r="L197" s="36"/>
      <c r="M197" s="36"/>
      <c r="N197" s="36"/>
      <c r="O197" s="36"/>
      <c r="P197" s="36"/>
      <c r="R197" s="36"/>
    </row>
    <row r="198" spans="3:18">
      <c r="C198" s="36"/>
      <c r="D198" s="36"/>
      <c r="E198" s="36"/>
      <c r="F198" s="36"/>
      <c r="G198" s="36"/>
      <c r="H198" s="36"/>
      <c r="I198" s="36"/>
      <c r="J198" s="36"/>
      <c r="L198" s="36"/>
      <c r="M198" s="36"/>
      <c r="N198" s="36"/>
      <c r="O198" s="36"/>
      <c r="P198" s="36"/>
      <c r="R198" s="36"/>
    </row>
    <row r="199" spans="3:18">
      <c r="C199" s="36"/>
      <c r="D199" s="36"/>
      <c r="E199" s="36"/>
      <c r="F199" s="36"/>
      <c r="G199" s="36"/>
      <c r="H199" s="36"/>
      <c r="I199" s="36"/>
      <c r="J199" s="36"/>
      <c r="L199" s="36"/>
      <c r="M199" s="36"/>
      <c r="N199" s="36"/>
      <c r="O199" s="36"/>
      <c r="P199" s="36"/>
      <c r="R199" s="36"/>
    </row>
    <row r="200" spans="3:18">
      <c r="C200" s="36"/>
      <c r="D200" s="36"/>
      <c r="E200" s="36"/>
      <c r="F200" s="36"/>
      <c r="G200" s="36"/>
      <c r="H200" s="36"/>
      <c r="I200" s="36"/>
      <c r="J200" s="36"/>
      <c r="L200" s="36"/>
      <c r="M200" s="36"/>
      <c r="N200" s="36"/>
      <c r="O200" s="36"/>
      <c r="P200" s="36"/>
      <c r="R200" s="36"/>
    </row>
    <row r="201" spans="3:18">
      <c r="C201" s="36"/>
      <c r="D201" s="36"/>
      <c r="E201" s="36"/>
      <c r="F201" s="36"/>
      <c r="G201" s="36"/>
      <c r="H201" s="36"/>
      <c r="I201" s="36"/>
      <c r="J201" s="36"/>
      <c r="L201" s="36"/>
      <c r="M201" s="36"/>
      <c r="N201" s="36"/>
      <c r="O201" s="36"/>
      <c r="P201" s="36"/>
      <c r="R201" s="36"/>
    </row>
    <row r="202" spans="3:18">
      <c r="C202" s="36"/>
      <c r="D202" s="36"/>
      <c r="E202" s="36"/>
      <c r="F202" s="36"/>
      <c r="G202" s="36"/>
      <c r="H202" s="36"/>
      <c r="I202" s="36"/>
      <c r="J202" s="36"/>
      <c r="L202" s="36"/>
      <c r="M202" s="36"/>
      <c r="N202" s="36"/>
      <c r="O202" s="36"/>
      <c r="P202" s="36"/>
      <c r="R202" s="36"/>
    </row>
    <row r="203" spans="3:18">
      <c r="C203" s="36"/>
      <c r="D203" s="36"/>
      <c r="E203" s="36"/>
      <c r="F203" s="36"/>
      <c r="G203" s="36"/>
      <c r="H203" s="36"/>
      <c r="I203" s="36"/>
      <c r="J203" s="36"/>
      <c r="L203" s="36"/>
      <c r="M203" s="36"/>
      <c r="N203" s="36"/>
      <c r="O203" s="36"/>
      <c r="P203" s="36"/>
      <c r="R203" s="36"/>
    </row>
    <row r="204" spans="3:18">
      <c r="C204" s="36"/>
      <c r="D204" s="36"/>
      <c r="E204" s="36"/>
      <c r="F204" s="36"/>
      <c r="G204" s="36"/>
      <c r="H204" s="36"/>
      <c r="I204" s="36"/>
      <c r="J204" s="36"/>
      <c r="L204" s="36"/>
      <c r="M204" s="36"/>
      <c r="N204" s="36"/>
      <c r="O204" s="36"/>
      <c r="P204" s="36"/>
      <c r="R204" s="36"/>
    </row>
    <row r="205" spans="3:18">
      <c r="C205" s="36"/>
      <c r="D205" s="36"/>
      <c r="E205" s="36"/>
      <c r="F205" s="36"/>
      <c r="G205" s="36"/>
      <c r="H205" s="36"/>
      <c r="I205" s="36"/>
      <c r="J205" s="36"/>
      <c r="L205" s="36"/>
      <c r="M205" s="36"/>
      <c r="N205" s="36"/>
      <c r="O205" s="36"/>
      <c r="P205" s="36"/>
      <c r="R205" s="36"/>
    </row>
    <row r="206" spans="3:18">
      <c r="C206" s="36"/>
      <c r="D206" s="36"/>
      <c r="E206" s="36"/>
      <c r="F206" s="36"/>
      <c r="G206" s="36"/>
      <c r="H206" s="36"/>
      <c r="I206" s="36"/>
      <c r="J206" s="36"/>
      <c r="L206" s="36"/>
      <c r="M206" s="36"/>
      <c r="N206" s="36"/>
      <c r="O206" s="36"/>
      <c r="P206" s="36"/>
      <c r="R206" s="36"/>
    </row>
    <row r="207" spans="3:18">
      <c r="C207" s="36"/>
      <c r="D207" s="36"/>
      <c r="E207" s="36"/>
      <c r="F207" s="36"/>
      <c r="G207" s="36"/>
      <c r="H207" s="36"/>
      <c r="I207" s="36"/>
      <c r="J207" s="36"/>
      <c r="L207" s="36"/>
      <c r="M207" s="36"/>
      <c r="N207" s="36"/>
      <c r="O207" s="36"/>
      <c r="P207" s="36"/>
      <c r="R207" s="36"/>
    </row>
    <row r="208" spans="3:18">
      <c r="C208" s="36"/>
      <c r="D208" s="36"/>
      <c r="E208" s="36"/>
      <c r="F208" s="36"/>
      <c r="G208" s="36"/>
      <c r="H208" s="36"/>
      <c r="I208" s="36"/>
      <c r="J208" s="36"/>
      <c r="L208" s="36"/>
      <c r="M208" s="36"/>
      <c r="N208" s="36"/>
      <c r="O208" s="36"/>
      <c r="P208" s="36"/>
      <c r="R208" s="36"/>
    </row>
    <row r="209" spans="3:18">
      <c r="C209" s="36"/>
      <c r="D209" s="36"/>
      <c r="E209" s="36"/>
      <c r="F209" s="36"/>
      <c r="G209" s="36"/>
      <c r="H209" s="36"/>
      <c r="I209" s="36"/>
      <c r="J209" s="36"/>
      <c r="L209" s="36"/>
      <c r="M209" s="36"/>
      <c r="N209" s="36"/>
      <c r="O209" s="36"/>
      <c r="P209" s="36"/>
      <c r="R209" s="36"/>
    </row>
    <row r="210" spans="3:18">
      <c r="C210" s="36"/>
      <c r="D210" s="36"/>
      <c r="E210" s="36"/>
      <c r="F210" s="36"/>
      <c r="G210" s="36"/>
      <c r="H210" s="36"/>
      <c r="I210" s="36"/>
      <c r="J210" s="36"/>
      <c r="L210" s="36"/>
      <c r="M210" s="36"/>
      <c r="N210" s="36"/>
      <c r="O210" s="36"/>
      <c r="P210" s="36"/>
      <c r="R210" s="36"/>
    </row>
  </sheetData>
  <mergeCells count="5">
    <mergeCell ref="A1:R1"/>
    <mergeCell ref="N4:O4"/>
    <mergeCell ref="A5:R5"/>
    <mergeCell ref="A6:R6"/>
    <mergeCell ref="N8:O8"/>
  </mergeCells>
  <pageMargins left="0.55118110236220474" right="0.55118110236220474" top="0" bottom="0" header="0.15748031496062992" footer="0.1181102362204724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 és felh.kiad.13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2014-03-13T07:42:08Z</dcterms:created>
  <dcterms:modified xsi:type="dcterms:W3CDTF">2014-03-13T07:42:22Z</dcterms:modified>
</cp:coreProperties>
</file>