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6795" activeTab="2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<sst xmlns="http://schemas.openxmlformats.org/spreadsheetml/2006/main" count="90" uniqueCount="82">
  <si>
    <t>Tevékenység megnevezése</t>
  </si>
  <si>
    <t>Hivatal összesen:</t>
  </si>
  <si>
    <t>évi költségvetéshez</t>
  </si>
  <si>
    <t>Ezer forintban</t>
  </si>
  <si>
    <t>Személyi</t>
  </si>
  <si>
    <t>Járulékok</t>
  </si>
  <si>
    <t>Dologi</t>
  </si>
  <si>
    <t>Műk.célú</t>
  </si>
  <si>
    <t>Felújítás</t>
  </si>
  <si>
    <t>Beruház.</t>
  </si>
  <si>
    <t>Felhalm.</t>
  </si>
  <si>
    <t>Hitel</t>
  </si>
  <si>
    <t>Tartalék</t>
  </si>
  <si>
    <t>Összes</t>
  </si>
  <si>
    <t>Létszám</t>
  </si>
  <si>
    <t>kiadások</t>
  </si>
  <si>
    <t>támogat.</t>
  </si>
  <si>
    <t>kiad össz</t>
  </si>
  <si>
    <t>zási kiad.</t>
  </si>
  <si>
    <t>törlesztés</t>
  </si>
  <si>
    <t>kiadás</t>
  </si>
  <si>
    <t>Óvodai nevelés</t>
  </si>
  <si>
    <t>Óvoda összesen:</t>
  </si>
  <si>
    <t>Közvilágítás</t>
  </si>
  <si>
    <t>Konyha</t>
  </si>
  <si>
    <t>Önkorm.igazg.tev.</t>
  </si>
  <si>
    <t>Önkormányzat összesen:</t>
  </si>
  <si>
    <t>Könyvtár</t>
  </si>
  <si>
    <t>Hulladék kezelés</t>
  </si>
  <si>
    <t>Közutak üzemelt.</t>
  </si>
  <si>
    <t>Városi és közs.szolg</t>
  </si>
  <si>
    <t>Háziorvosi alapell.</t>
  </si>
  <si>
    <t>Fogorvosi alapell.</t>
  </si>
  <si>
    <t>Család és nővéd.</t>
  </si>
  <si>
    <t>Rendszeres szoc.s.</t>
  </si>
  <si>
    <t>Lakásfennt.norm.</t>
  </si>
  <si>
    <t>Ápolási díj méltány.</t>
  </si>
  <si>
    <t>Rendszeres gyerm.v.</t>
  </si>
  <si>
    <t>Átmeneti segély</t>
  </si>
  <si>
    <t>Temetési segély</t>
  </si>
  <si>
    <t>Rendkívüli gyerm.v.</t>
  </si>
  <si>
    <t>Közgyógyell.</t>
  </si>
  <si>
    <t>Köztemetés</t>
  </si>
  <si>
    <t>Sportlétesítmény</t>
  </si>
  <si>
    <t>Karbantartó</t>
  </si>
  <si>
    <t>Gépjármű</t>
  </si>
  <si>
    <t>Egyéb</t>
  </si>
  <si>
    <t>Civil szerv.műk.tám.</t>
  </si>
  <si>
    <t>Versenysport tám.</t>
  </si>
  <si>
    <t>keret önk</t>
  </si>
  <si>
    <t>közfoglal</t>
  </si>
  <si>
    <t>Önk.nemz.kapcs.</t>
  </si>
  <si>
    <t>Kiemelt áll.önk.rend.</t>
  </si>
  <si>
    <t>Egyéb eseti ell.</t>
  </si>
  <si>
    <t>Közfoglalkoztatottak</t>
  </si>
  <si>
    <t>Nemz.kis.óv.nev.</t>
  </si>
  <si>
    <t>Város és községg.</t>
  </si>
  <si>
    <t>Hivatal és önk. összesen:</t>
  </si>
  <si>
    <t>Kötelező fel.össz.</t>
  </si>
  <si>
    <t>Önként v.fel.össz.</t>
  </si>
  <si>
    <t>Önk.igazg.tev.</t>
  </si>
  <si>
    <t>Önkorm.elsz.</t>
  </si>
  <si>
    <t>Államigazg.tev.össz.</t>
  </si>
  <si>
    <t>Kötelező feladatok össz.</t>
  </si>
  <si>
    <t>Önként váll.fel.össz.</t>
  </si>
  <si>
    <t>Államigazg.fel.össz.</t>
  </si>
  <si>
    <r>
      <t xml:space="preserve">                </t>
    </r>
    <r>
      <rPr>
        <b/>
        <sz val="10"/>
        <rFont val="Arial CE"/>
        <family val="2"/>
      </rPr>
      <t>Kiadások részletezése intézményenként és tevékenységenként a 2013.</t>
    </r>
  </si>
  <si>
    <t>Tájház</t>
  </si>
  <si>
    <t>Művelődési Ház</t>
  </si>
  <si>
    <t>Óvoda kötelező fel.</t>
  </si>
  <si>
    <t>Gondnokság köt.fel.</t>
  </si>
  <si>
    <t>Városi és kábel tv</t>
  </si>
  <si>
    <t>Lakóingatlan bérbead</t>
  </si>
  <si>
    <t>Gondn.önként.v.fel.</t>
  </si>
  <si>
    <t>Gondnokság főösszesen:</t>
  </si>
  <si>
    <t>Gondnokság össz.</t>
  </si>
  <si>
    <t>Gondn.kötelező f.</t>
  </si>
  <si>
    <t>Gondn.önként v.f.</t>
  </si>
  <si>
    <t>Finansz.</t>
  </si>
  <si>
    <t>"4.melléklet az 1/2013(II.14.).önkormányzati rendelethez</t>
  </si>
  <si>
    <t>alapfokú okt.progr.</t>
  </si>
  <si>
    <t>4.melléklet a 7/2013.(IX.2.).önkormányzati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</si>
</sst>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1">
      <selection activeCell="A1" sqref="A1:E122"/>
    </sheetView>
  </sheetViews>
  <sheetFormatPr defaultColWidth="9.00390625" defaultRowHeight="12.75"/>
  <cols>
    <col min="1" max="1" width="36.625" style="0" customWidth="1"/>
  </cols>
  <sheetData>
    <row r="1" ht="12.75">
      <c r="A1" s="1"/>
    </row>
    <row r="2" ht="12.75">
      <c r="A2" s="1"/>
    </row>
    <row r="3" spans="1:5" ht="12.75">
      <c r="A3" s="1"/>
      <c r="B3" s="1"/>
      <c r="C3" s="1"/>
      <c r="D3" s="1"/>
      <c r="E3" s="1"/>
    </row>
    <row r="4" ht="12.75">
      <c r="C4" s="15"/>
    </row>
    <row r="14" spans="1:5" ht="12.75">
      <c r="A14" s="1"/>
      <c r="B14" s="1"/>
      <c r="C14" s="1"/>
      <c r="D14" s="1"/>
      <c r="E14" s="1"/>
    </row>
    <row r="18" spans="1:5" ht="12.75">
      <c r="A18" s="1"/>
      <c r="B18" s="1"/>
      <c r="C18" s="1"/>
      <c r="D18" s="1"/>
      <c r="E18" s="1"/>
    </row>
    <row r="22" spans="1:5" ht="12.75">
      <c r="A22" s="2"/>
      <c r="B22" s="2"/>
      <c r="C22" s="2"/>
      <c r="D22" s="2"/>
      <c r="E22" s="2"/>
    </row>
    <row r="23" spans="1:4" ht="12.75">
      <c r="A23" s="2"/>
      <c r="B23" s="2"/>
      <c r="D23" s="2"/>
    </row>
    <row r="24" spans="1:5" ht="12.75">
      <c r="A24" s="1"/>
      <c r="B24" s="1"/>
      <c r="C24" s="1"/>
      <c r="D24" s="1"/>
      <c r="E24" s="1"/>
    </row>
    <row r="25" s="2" customFormat="1" ht="12.75"/>
    <row r="26" s="1" customFormat="1" ht="12.75"/>
    <row r="27" ht="12.75">
      <c r="A27" s="2"/>
    </row>
    <row r="28" ht="12.75">
      <c r="A28" s="2"/>
    </row>
    <row r="29" ht="12.75">
      <c r="A29" s="2"/>
    </row>
    <row r="30" ht="12.75">
      <c r="A30" s="2"/>
    </row>
    <row r="31" spans="1:5" ht="12.75">
      <c r="A31" s="1"/>
      <c r="B31" s="1"/>
      <c r="C31" s="1"/>
      <c r="D31" s="1"/>
      <c r="E31" s="1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0.5" customHeight="1">
      <c r="A36" s="2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6" spans="1:5" ht="12.75">
      <c r="A46" s="1"/>
      <c r="B46" s="1"/>
      <c r="C46" s="1"/>
      <c r="D46" s="1"/>
      <c r="E46" s="1"/>
    </row>
    <row r="47" s="2" customFormat="1" ht="12.75"/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1" spans="1:4" ht="12.75">
      <c r="A51" s="1"/>
      <c r="C51" s="1"/>
      <c r="D51" s="1"/>
    </row>
    <row r="52" spans="1:4" ht="12.75">
      <c r="A52" s="1"/>
      <c r="C52" s="1"/>
      <c r="D52" s="1"/>
    </row>
    <row r="57" s="1" customFormat="1" ht="12.75"/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ht="12.75">
      <c r="D61" s="15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2"/>
      <c r="B89" s="2"/>
      <c r="C89" s="2"/>
      <c r="D89" s="2"/>
      <c r="E89" s="2"/>
    </row>
    <row r="90" spans="1:4" ht="12.75">
      <c r="A90" s="2"/>
      <c r="D90" s="2"/>
    </row>
    <row r="91" spans="1:4" ht="12.75">
      <c r="A91" s="2"/>
      <c r="D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="1" customFormat="1" ht="12.75"/>
    <row r="101" s="2" customFormat="1" ht="12.75"/>
    <row r="102" s="1" customFormat="1" ht="11.25" customHeight="1"/>
    <row r="105" s="1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9"/>
  <sheetViews>
    <sheetView zoomScalePageLayoutView="0" workbookViewId="0" topLeftCell="A1">
      <selection activeCell="A1" sqref="A1:J66"/>
    </sheetView>
  </sheetViews>
  <sheetFormatPr defaultColWidth="9.00390625" defaultRowHeight="12.75"/>
  <sheetData>
    <row r="1" ht="12" customHeight="1"/>
    <row r="3" spans="1:9" ht="12.75">
      <c r="A3" s="1"/>
      <c r="B3" s="1"/>
      <c r="C3" s="1"/>
      <c r="D3" s="1"/>
      <c r="E3" s="3"/>
      <c r="F3" s="3"/>
      <c r="G3" s="3"/>
      <c r="H3" s="1"/>
      <c r="I3" s="1"/>
    </row>
    <row r="4" spans="5:7" ht="12.75">
      <c r="E4" s="4"/>
      <c r="F4" s="4"/>
      <c r="G4" s="4"/>
    </row>
    <row r="5" spans="5:7" ht="12.75">
      <c r="E5" s="4"/>
      <c r="F5" s="4"/>
      <c r="G5" s="4"/>
    </row>
    <row r="6" spans="5:7" ht="12.75">
      <c r="E6" s="4"/>
      <c r="F6" s="4"/>
      <c r="G6" s="4"/>
    </row>
    <row r="7" spans="1:9" ht="12.75">
      <c r="A7" s="5"/>
      <c r="B7" s="5"/>
      <c r="C7" s="5"/>
      <c r="D7" s="5"/>
      <c r="E7" s="6"/>
      <c r="F7" s="6"/>
      <c r="G7" s="6"/>
      <c r="H7" s="5"/>
      <c r="I7" s="5"/>
    </row>
    <row r="8" spans="1:7" ht="12.75">
      <c r="A8" s="7"/>
      <c r="E8" s="4"/>
      <c r="F8" s="4"/>
      <c r="G8" s="4"/>
    </row>
    <row r="9" spans="1:9" ht="12.75">
      <c r="A9" s="7"/>
      <c r="E9" s="4"/>
      <c r="F9" s="4"/>
      <c r="G9" s="4"/>
      <c r="I9" s="4"/>
    </row>
    <row r="10" spans="1:7" ht="12.75">
      <c r="A10" s="7"/>
      <c r="E10" s="4"/>
      <c r="F10" s="4"/>
      <c r="G10" s="4"/>
    </row>
    <row r="11" spans="1:7" ht="12.75">
      <c r="A11" s="7"/>
      <c r="E11" s="4"/>
      <c r="F11" s="4"/>
      <c r="G11" s="4"/>
    </row>
    <row r="12" spans="1:7" ht="12.75">
      <c r="A12" s="7"/>
      <c r="E12" s="4"/>
      <c r="F12" s="4"/>
      <c r="G12" s="4"/>
    </row>
    <row r="13" spans="1:9" ht="12.75">
      <c r="A13" s="1"/>
      <c r="B13" s="1"/>
      <c r="C13" s="1"/>
      <c r="D13" s="1"/>
      <c r="E13" s="3"/>
      <c r="F13" s="3"/>
      <c r="G13" s="3"/>
      <c r="H13" s="1"/>
      <c r="I13" s="1"/>
    </row>
    <row r="14" spans="1:7" ht="12.75">
      <c r="A14" s="7"/>
      <c r="E14" s="4"/>
      <c r="F14" s="4"/>
      <c r="G14" s="4"/>
    </row>
    <row r="15" spans="1:7" ht="12.75">
      <c r="A15" s="7"/>
      <c r="E15" s="4"/>
      <c r="F15" s="4"/>
      <c r="G15" s="4"/>
    </row>
    <row r="16" spans="1:7" ht="12.75">
      <c r="A16" s="7"/>
      <c r="E16" s="4"/>
      <c r="F16" s="4"/>
      <c r="G16" s="4"/>
    </row>
    <row r="17" spans="1:7" ht="12.75">
      <c r="A17" s="7"/>
      <c r="E17" s="4"/>
      <c r="F17" s="4"/>
      <c r="G17" s="4"/>
    </row>
    <row r="18" spans="1:7" ht="12.75">
      <c r="A18" s="7"/>
      <c r="E18" s="4"/>
      <c r="F18" s="4"/>
      <c r="G18" s="4"/>
    </row>
    <row r="19" spans="1:7" ht="12.75">
      <c r="A19" s="7"/>
      <c r="E19" s="4"/>
      <c r="F19" s="4"/>
      <c r="G19" s="4"/>
    </row>
    <row r="20" spans="1:7" ht="12.75">
      <c r="A20" s="7"/>
      <c r="E20" s="4"/>
      <c r="F20" s="4"/>
      <c r="G20" s="4"/>
    </row>
    <row r="21" spans="1:7" ht="12.75">
      <c r="A21" s="7"/>
      <c r="E21" s="4"/>
      <c r="F21" s="4"/>
      <c r="G21" s="4"/>
    </row>
    <row r="22" spans="1:7" ht="12.75">
      <c r="A22" s="7"/>
      <c r="E22" s="4"/>
      <c r="F22" s="4"/>
      <c r="G22" s="4"/>
    </row>
    <row r="23" spans="1:7" ht="12.75">
      <c r="A23" s="7"/>
      <c r="E23" s="4"/>
      <c r="F23" s="4"/>
      <c r="G23" s="4"/>
    </row>
    <row r="24" spans="1:7" ht="12.75">
      <c r="A24" s="7"/>
      <c r="E24" s="4"/>
      <c r="F24" s="4"/>
      <c r="G24" s="4"/>
    </row>
    <row r="25" spans="1:7" ht="12.75">
      <c r="A25" s="7"/>
      <c r="E25" s="4"/>
      <c r="F25" s="4"/>
      <c r="G25" s="4"/>
    </row>
    <row r="26" spans="1:7" ht="12.75">
      <c r="A26" s="7"/>
      <c r="E26" s="4"/>
      <c r="F26" s="4"/>
      <c r="G26" s="4"/>
    </row>
    <row r="27" spans="1:7" ht="12.75">
      <c r="A27" s="7"/>
      <c r="E27" s="4"/>
      <c r="F27" s="4"/>
      <c r="G27" s="4"/>
    </row>
    <row r="28" spans="1:9" ht="12.75">
      <c r="A28" s="1"/>
      <c r="E28" s="3"/>
      <c r="F28" s="3"/>
      <c r="G28" s="3"/>
      <c r="H28" s="1"/>
      <c r="I28" s="1"/>
    </row>
    <row r="29" spans="5:7" ht="12.75">
      <c r="E29" s="4"/>
      <c r="F29" s="4"/>
      <c r="G29" s="4"/>
    </row>
    <row r="30" spans="1:7" ht="12.75">
      <c r="A30" s="7"/>
      <c r="E30" s="4"/>
      <c r="F30" s="4"/>
      <c r="G30" s="4"/>
    </row>
    <row r="31" spans="1:7" ht="12.75">
      <c r="A31" s="7"/>
      <c r="E31" s="4"/>
      <c r="F31" s="4"/>
      <c r="G31" s="4"/>
    </row>
    <row r="32" spans="1:7" ht="12.75">
      <c r="A32" s="7"/>
      <c r="E32" s="4"/>
      <c r="F32" s="4"/>
      <c r="G32" s="4"/>
    </row>
    <row r="33" spans="1:7" ht="12.75">
      <c r="A33" s="7"/>
      <c r="E33" s="4"/>
      <c r="F33" s="4"/>
      <c r="G33" s="4"/>
    </row>
    <row r="34" spans="1:7" ht="12.75">
      <c r="A34" s="7"/>
      <c r="E34" s="4"/>
      <c r="F34" s="4"/>
      <c r="G34" s="4"/>
    </row>
    <row r="35" spans="1:7" ht="12.75">
      <c r="A35" s="7"/>
      <c r="E35" s="4"/>
      <c r="F35" s="4"/>
      <c r="G35" s="4"/>
    </row>
    <row r="36" spans="1:9" ht="12.75">
      <c r="A36" s="1"/>
      <c r="B36" s="1"/>
      <c r="C36" s="1"/>
      <c r="D36" s="1"/>
      <c r="E36" s="3"/>
      <c r="F36" s="3"/>
      <c r="G36" s="3"/>
      <c r="H36" s="1"/>
      <c r="I36" s="1"/>
    </row>
    <row r="37" spans="5:7" ht="12.75">
      <c r="E37" s="4"/>
      <c r="F37" s="4"/>
      <c r="G37" s="4"/>
    </row>
    <row r="38" spans="1:9" ht="12.75">
      <c r="A38" s="1"/>
      <c r="B38" s="1"/>
      <c r="C38" s="1"/>
      <c r="D38" s="1"/>
      <c r="E38" s="3"/>
      <c r="F38" s="3"/>
      <c r="G38" s="3"/>
      <c r="H38" s="1"/>
      <c r="I38" s="1"/>
    </row>
    <row r="39" ht="12.75">
      <c r="G39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PageLayoutView="0" workbookViewId="0" topLeftCell="E1">
      <selection activeCell="L2" sqref="L2"/>
    </sheetView>
  </sheetViews>
  <sheetFormatPr defaultColWidth="9.00390625" defaultRowHeight="12.75"/>
  <sheetData>
    <row r="1" spans="2:18" ht="12.75">
      <c r="B1" s="8" t="s">
        <v>66</v>
      </c>
      <c r="C1" s="8"/>
      <c r="D1" s="8"/>
      <c r="E1" s="8"/>
      <c r="F1" s="8"/>
      <c r="G1" s="8"/>
      <c r="H1" s="8"/>
      <c r="I1" s="8"/>
      <c r="J1" s="9" t="s">
        <v>2</v>
      </c>
      <c r="K1" s="8"/>
      <c r="L1" s="8"/>
      <c r="M1" s="8"/>
      <c r="N1" s="8"/>
      <c r="O1" s="8"/>
      <c r="P1" s="8"/>
      <c r="Q1" s="8"/>
      <c r="R1" s="17"/>
    </row>
    <row r="2" spans="2:18" s="1" customFormat="1" ht="12.75">
      <c r="B2" s="9" t="s">
        <v>79</v>
      </c>
      <c r="C2" s="9"/>
      <c r="D2" s="9"/>
      <c r="E2" s="9"/>
      <c r="F2" s="9"/>
      <c r="G2" s="9"/>
      <c r="H2" s="9"/>
      <c r="I2" s="9"/>
      <c r="J2" s="9" t="s">
        <v>3</v>
      </c>
      <c r="K2" s="9"/>
      <c r="L2" s="9" t="s">
        <v>81</v>
      </c>
      <c r="M2" s="9"/>
      <c r="N2" s="9"/>
      <c r="O2" s="9"/>
      <c r="P2" s="9"/>
      <c r="Q2" s="9"/>
      <c r="R2" s="18"/>
    </row>
    <row r="3" spans="2:19" ht="12.75">
      <c r="B3" s="9" t="s">
        <v>0</v>
      </c>
      <c r="C3" s="9"/>
      <c r="D3" s="9"/>
      <c r="E3" s="9" t="s">
        <v>4</v>
      </c>
      <c r="F3" s="9" t="s">
        <v>5</v>
      </c>
      <c r="G3" s="9" t="s">
        <v>6</v>
      </c>
      <c r="H3" s="9" t="s">
        <v>7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14</v>
      </c>
      <c r="R3" s="21"/>
      <c r="S3" s="16"/>
    </row>
    <row r="4" spans="2:19" ht="12.75">
      <c r="B4" s="9"/>
      <c r="C4" s="9"/>
      <c r="D4" s="9"/>
      <c r="E4" s="9" t="s">
        <v>15</v>
      </c>
      <c r="F4" s="9"/>
      <c r="G4" s="9" t="s">
        <v>15</v>
      </c>
      <c r="H4" s="9" t="s">
        <v>16</v>
      </c>
      <c r="I4" s="9" t="s">
        <v>17</v>
      </c>
      <c r="J4" s="9"/>
      <c r="K4" s="9" t="s">
        <v>18</v>
      </c>
      <c r="L4" s="9" t="s">
        <v>16</v>
      </c>
      <c r="M4" s="9" t="s">
        <v>19</v>
      </c>
      <c r="N4" s="9"/>
      <c r="O4" s="9" t="s">
        <v>20</v>
      </c>
      <c r="P4" s="9" t="s">
        <v>49</v>
      </c>
      <c r="Q4" s="9" t="s">
        <v>50</v>
      </c>
      <c r="R4" s="21"/>
      <c r="S4" s="16"/>
    </row>
    <row r="5" spans="1:18" ht="12.75">
      <c r="A5">
        <v>1</v>
      </c>
      <c r="B5" s="10">
        <v>851011</v>
      </c>
      <c r="C5" s="8" t="s">
        <v>21</v>
      </c>
      <c r="D5" s="8"/>
      <c r="E5" s="11">
        <v>21569</v>
      </c>
      <c r="F5" s="11">
        <v>5658</v>
      </c>
      <c r="G5" s="11">
        <v>5186</v>
      </c>
      <c r="H5" s="11"/>
      <c r="I5" s="11">
        <f>SUM(E5:H5)</f>
        <v>32413</v>
      </c>
      <c r="J5" s="11"/>
      <c r="K5" s="11"/>
      <c r="L5" s="11"/>
      <c r="M5" s="11"/>
      <c r="N5" s="11"/>
      <c r="O5" s="11">
        <f>SUM(I5:N5)</f>
        <v>32413</v>
      </c>
      <c r="P5" s="11">
        <v>11</v>
      </c>
      <c r="Q5" s="11"/>
      <c r="R5" s="19"/>
    </row>
    <row r="6" spans="1:18" ht="12.75">
      <c r="A6">
        <v>2</v>
      </c>
      <c r="B6" s="10">
        <v>851013</v>
      </c>
      <c r="C6" s="8" t="s">
        <v>55</v>
      </c>
      <c r="D6" s="8"/>
      <c r="E6" s="11">
        <v>26064</v>
      </c>
      <c r="F6" s="11">
        <v>6845</v>
      </c>
      <c r="G6" s="11">
        <v>665</v>
      </c>
      <c r="H6" s="11">
        <v>277</v>
      </c>
      <c r="I6" s="11">
        <f>SUM(E6:H6)</f>
        <v>33851</v>
      </c>
      <c r="J6" s="11"/>
      <c r="K6" s="11"/>
      <c r="L6" s="11"/>
      <c r="M6" s="11"/>
      <c r="N6" s="11"/>
      <c r="O6" s="11">
        <f>SUM(I6:N6)</f>
        <v>33851</v>
      </c>
      <c r="P6" s="11">
        <v>9</v>
      </c>
      <c r="Q6" s="11"/>
      <c r="R6" s="19"/>
    </row>
    <row r="7" spans="1:18" ht="12.75">
      <c r="A7">
        <v>3</v>
      </c>
      <c r="B7" s="24"/>
      <c r="C7" s="23" t="s">
        <v>22</v>
      </c>
      <c r="D7" s="23"/>
      <c r="E7" s="26">
        <f>SUM(E5:E6)</f>
        <v>47633</v>
      </c>
      <c r="F7" s="26">
        <f>SUM(F5:F6)</f>
        <v>12503</v>
      </c>
      <c r="G7" s="26">
        <f>SUM(G5:G6)</f>
        <v>5851</v>
      </c>
      <c r="H7" s="26">
        <v>277</v>
      </c>
      <c r="I7" s="26">
        <f>SUM(E7:H7)</f>
        <v>66264</v>
      </c>
      <c r="J7" s="26"/>
      <c r="K7" s="26"/>
      <c r="L7" s="26"/>
      <c r="M7" s="26"/>
      <c r="N7" s="26"/>
      <c r="O7" s="26">
        <f>SUM(I7:N7)</f>
        <v>66264</v>
      </c>
      <c r="P7" s="26">
        <v>20</v>
      </c>
      <c r="Q7" s="11"/>
      <c r="R7" s="19"/>
    </row>
    <row r="8" spans="1:18" ht="12.75">
      <c r="A8">
        <v>4</v>
      </c>
      <c r="B8" s="29"/>
      <c r="C8" s="30" t="s">
        <v>69</v>
      </c>
      <c r="D8" s="30"/>
      <c r="E8" s="31">
        <f>SUM(E7)</f>
        <v>47633</v>
      </c>
      <c r="F8" s="31">
        <f>SUM(F7)</f>
        <v>12503</v>
      </c>
      <c r="G8" s="31">
        <f>SUM(G7)</f>
        <v>5851</v>
      </c>
      <c r="H8" s="31">
        <v>277</v>
      </c>
      <c r="I8" s="31">
        <f>SUM(I7)</f>
        <v>66264</v>
      </c>
      <c r="J8" s="31"/>
      <c r="K8" s="31"/>
      <c r="L8" s="31"/>
      <c r="M8" s="31"/>
      <c r="N8" s="31"/>
      <c r="O8" s="31">
        <f>SUM(O7)</f>
        <v>66264</v>
      </c>
      <c r="P8" s="31">
        <f>SUM(P7)</f>
        <v>20</v>
      </c>
      <c r="Q8" s="11"/>
      <c r="R8" s="19"/>
    </row>
    <row r="9" spans="1:18" ht="12.75">
      <c r="A9">
        <v>5</v>
      </c>
      <c r="B9" s="12">
        <v>381104</v>
      </c>
      <c r="C9" s="13" t="s">
        <v>28</v>
      </c>
      <c r="D9" s="13"/>
      <c r="E9" s="14"/>
      <c r="F9" s="14"/>
      <c r="G9" s="14">
        <v>500</v>
      </c>
      <c r="H9" s="14"/>
      <c r="I9" s="14">
        <f>SUM(G9:H9)</f>
        <v>500</v>
      </c>
      <c r="J9" s="14"/>
      <c r="K9" s="14"/>
      <c r="L9" s="14"/>
      <c r="M9" s="14"/>
      <c r="N9" s="14"/>
      <c r="O9" s="14">
        <f aca="true" t="shared" si="0" ref="O9:O36">SUM(I9:N9)</f>
        <v>500</v>
      </c>
      <c r="P9" s="14"/>
      <c r="Q9" s="14"/>
      <c r="R9" s="20"/>
    </row>
    <row r="10" spans="1:18" ht="12.75">
      <c r="A10">
        <v>6</v>
      </c>
      <c r="B10" s="12">
        <v>522001</v>
      </c>
      <c r="C10" s="13" t="s">
        <v>29</v>
      </c>
      <c r="D10" s="13"/>
      <c r="E10" s="14"/>
      <c r="F10" s="14"/>
      <c r="G10" s="14">
        <v>1270</v>
      </c>
      <c r="H10" s="14"/>
      <c r="I10" s="14">
        <f>SUM(G10:H10)</f>
        <v>1270</v>
      </c>
      <c r="J10" s="14"/>
      <c r="K10" s="14">
        <v>8000</v>
      </c>
      <c r="L10" s="14"/>
      <c r="M10" s="14"/>
      <c r="N10" s="14"/>
      <c r="O10" s="14">
        <f t="shared" si="0"/>
        <v>9270</v>
      </c>
      <c r="P10" s="14"/>
      <c r="Q10" s="22"/>
      <c r="R10" s="20"/>
    </row>
    <row r="11" spans="1:18" ht="12.75">
      <c r="A11">
        <v>7</v>
      </c>
      <c r="B11" s="10">
        <v>841402</v>
      </c>
      <c r="C11" s="8" t="s">
        <v>23</v>
      </c>
      <c r="D11" s="8"/>
      <c r="E11" s="11"/>
      <c r="F11" s="11"/>
      <c r="G11" s="11">
        <v>3300</v>
      </c>
      <c r="H11" s="11"/>
      <c r="I11" s="11">
        <f aca="true" t="shared" si="1" ref="I11:I17">SUM(E11:H11)</f>
        <v>3300</v>
      </c>
      <c r="J11" s="14"/>
      <c r="K11" s="11"/>
      <c r="L11" s="11"/>
      <c r="M11" s="11"/>
      <c r="N11" s="11"/>
      <c r="O11" s="14">
        <f t="shared" si="0"/>
        <v>3300</v>
      </c>
      <c r="P11" s="11"/>
      <c r="Q11" s="11"/>
      <c r="R11" s="19"/>
    </row>
    <row r="12" spans="1:18" ht="12.75">
      <c r="A12">
        <v>8</v>
      </c>
      <c r="B12" s="10">
        <v>841403</v>
      </c>
      <c r="C12" s="8" t="s">
        <v>30</v>
      </c>
      <c r="D12" s="8"/>
      <c r="E12" s="11">
        <v>8090</v>
      </c>
      <c r="F12" s="11">
        <v>2135</v>
      </c>
      <c r="G12" s="11">
        <v>7432</v>
      </c>
      <c r="H12" s="11">
        <v>972</v>
      </c>
      <c r="I12" s="11">
        <f t="shared" si="1"/>
        <v>18629</v>
      </c>
      <c r="J12" s="11">
        <v>2000</v>
      </c>
      <c r="K12" s="11">
        <v>3750</v>
      </c>
      <c r="L12" s="11">
        <v>0</v>
      </c>
      <c r="M12" s="11"/>
      <c r="N12" s="11"/>
      <c r="O12" s="11">
        <f t="shared" si="0"/>
        <v>24379</v>
      </c>
      <c r="P12" s="11">
        <v>3</v>
      </c>
      <c r="Q12" s="11"/>
      <c r="R12" s="19"/>
    </row>
    <row r="13" spans="1:18" ht="12.75">
      <c r="A13">
        <v>9</v>
      </c>
      <c r="B13" s="10">
        <v>851023</v>
      </c>
      <c r="C13" s="8" t="s">
        <v>78</v>
      </c>
      <c r="D13" s="8"/>
      <c r="E13" s="11"/>
      <c r="F13" s="11"/>
      <c r="G13" s="11">
        <v>676</v>
      </c>
      <c r="H13" s="11">
        <v>0</v>
      </c>
      <c r="I13" s="11">
        <v>676</v>
      </c>
      <c r="J13" s="11"/>
      <c r="K13" s="11"/>
      <c r="L13" s="11"/>
      <c r="M13" s="11"/>
      <c r="N13" s="11"/>
      <c r="O13" s="11">
        <v>676</v>
      </c>
      <c r="P13" s="11"/>
      <c r="Q13" s="11"/>
      <c r="R13" s="19"/>
    </row>
    <row r="14" spans="1:18" ht="12.75">
      <c r="A14">
        <v>10</v>
      </c>
      <c r="B14" s="10">
        <v>862101</v>
      </c>
      <c r="C14" s="8" t="s">
        <v>31</v>
      </c>
      <c r="D14" s="8"/>
      <c r="E14" s="11"/>
      <c r="F14" s="11"/>
      <c r="G14" s="11">
        <v>628</v>
      </c>
      <c r="H14" s="11"/>
      <c r="I14" s="11">
        <f t="shared" si="1"/>
        <v>628</v>
      </c>
      <c r="J14" s="11"/>
      <c r="K14" s="11"/>
      <c r="L14" s="11"/>
      <c r="M14" s="11"/>
      <c r="N14" s="11"/>
      <c r="O14" s="11">
        <f>SUM(I14:N14)</f>
        <v>628</v>
      </c>
      <c r="P14" s="11"/>
      <c r="Q14" s="11"/>
      <c r="R14" s="19"/>
    </row>
    <row r="15" spans="1:18" ht="12.75">
      <c r="A15">
        <v>11</v>
      </c>
      <c r="B15" s="10">
        <v>862301</v>
      </c>
      <c r="C15" s="8" t="s">
        <v>32</v>
      </c>
      <c r="D15" s="8"/>
      <c r="E15" s="11"/>
      <c r="F15" s="11"/>
      <c r="G15" s="11">
        <v>380</v>
      </c>
      <c r="H15" s="11"/>
      <c r="I15" s="11">
        <f t="shared" si="1"/>
        <v>380</v>
      </c>
      <c r="J15" s="11"/>
      <c r="K15" s="11"/>
      <c r="L15" s="11"/>
      <c r="M15" s="11"/>
      <c r="N15" s="11"/>
      <c r="O15" s="11">
        <f>SUM(I15:N15)</f>
        <v>380</v>
      </c>
      <c r="P15" s="11"/>
      <c r="Q15" s="11"/>
      <c r="R15" s="19"/>
    </row>
    <row r="16" spans="1:18" ht="12.75">
      <c r="A16">
        <v>12</v>
      </c>
      <c r="B16" s="10">
        <v>869041</v>
      </c>
      <c r="C16" s="8" t="s">
        <v>33</v>
      </c>
      <c r="D16" s="8"/>
      <c r="E16" s="11">
        <v>2149</v>
      </c>
      <c r="F16" s="11">
        <v>509</v>
      </c>
      <c r="G16" s="11">
        <v>409</v>
      </c>
      <c r="H16" s="11"/>
      <c r="I16" s="11">
        <f t="shared" si="1"/>
        <v>3067</v>
      </c>
      <c r="J16" s="11"/>
      <c r="K16" s="11"/>
      <c r="L16" s="11"/>
      <c r="M16" s="11"/>
      <c r="N16" s="11"/>
      <c r="O16" s="11">
        <f t="shared" si="0"/>
        <v>3067</v>
      </c>
      <c r="P16" s="11">
        <v>1</v>
      </c>
      <c r="Q16" s="11"/>
      <c r="R16" s="19"/>
    </row>
    <row r="17" spans="1:18" ht="12.75">
      <c r="A17">
        <v>13</v>
      </c>
      <c r="B17" s="10">
        <v>882111</v>
      </c>
      <c r="C17" s="8" t="s">
        <v>34</v>
      </c>
      <c r="D17" s="8"/>
      <c r="E17" s="11"/>
      <c r="F17" s="11"/>
      <c r="G17" s="11"/>
      <c r="H17" s="11">
        <v>3715</v>
      </c>
      <c r="I17" s="11">
        <f t="shared" si="1"/>
        <v>3715</v>
      </c>
      <c r="J17" s="11"/>
      <c r="K17" s="11"/>
      <c r="L17" s="11"/>
      <c r="M17" s="11"/>
      <c r="N17" s="11"/>
      <c r="O17" s="11">
        <f t="shared" si="0"/>
        <v>3715</v>
      </c>
      <c r="P17" s="11"/>
      <c r="Q17" s="11"/>
      <c r="R17" s="19"/>
    </row>
    <row r="18" spans="1:18" ht="12.75">
      <c r="A18">
        <v>14</v>
      </c>
      <c r="B18" s="10">
        <v>882113</v>
      </c>
      <c r="C18" s="8" t="s">
        <v>35</v>
      </c>
      <c r="D18" s="8"/>
      <c r="E18" s="8"/>
      <c r="F18" s="11"/>
      <c r="G18" s="11"/>
      <c r="H18" s="11">
        <v>459</v>
      </c>
      <c r="I18" s="11">
        <f>SUM(G18:H18)</f>
        <v>459</v>
      </c>
      <c r="J18" s="11"/>
      <c r="K18" s="11"/>
      <c r="L18" s="11"/>
      <c r="M18" s="11"/>
      <c r="N18" s="11"/>
      <c r="O18" s="11">
        <f t="shared" si="0"/>
        <v>459</v>
      </c>
      <c r="P18" s="11"/>
      <c r="Q18" s="11"/>
      <c r="R18" s="19"/>
    </row>
    <row r="19" spans="1:18" ht="12.75">
      <c r="A19">
        <v>15</v>
      </c>
      <c r="B19" s="10">
        <v>882116</v>
      </c>
      <c r="C19" s="8" t="s">
        <v>36</v>
      </c>
      <c r="D19" s="8"/>
      <c r="E19" s="8"/>
      <c r="F19" s="11"/>
      <c r="G19" s="11"/>
      <c r="H19" s="11">
        <v>398</v>
      </c>
      <c r="I19" s="11">
        <f aca="true" t="shared" si="2" ref="I19:I25">SUM(E19:H19)</f>
        <v>398</v>
      </c>
      <c r="J19" s="11"/>
      <c r="K19" s="11"/>
      <c r="L19" s="11"/>
      <c r="M19" s="11"/>
      <c r="N19" s="11"/>
      <c r="O19" s="11">
        <f t="shared" si="0"/>
        <v>398</v>
      </c>
      <c r="P19" s="11"/>
      <c r="Q19" s="11"/>
      <c r="R19" s="19"/>
    </row>
    <row r="20" spans="1:18" ht="12.75">
      <c r="A20">
        <v>16</v>
      </c>
      <c r="B20" s="10">
        <v>882119</v>
      </c>
      <c r="C20" s="8" t="s">
        <v>37</v>
      </c>
      <c r="D20" s="8"/>
      <c r="E20" s="8"/>
      <c r="F20" s="11"/>
      <c r="G20" s="11"/>
      <c r="H20" s="11">
        <v>40</v>
      </c>
      <c r="I20" s="11">
        <f t="shared" si="2"/>
        <v>40</v>
      </c>
      <c r="J20" s="11"/>
      <c r="K20" s="11"/>
      <c r="L20" s="11"/>
      <c r="M20" s="11"/>
      <c r="N20" s="11"/>
      <c r="O20" s="11">
        <f>SUM(I20:N20)</f>
        <v>40</v>
      </c>
      <c r="P20" s="11"/>
      <c r="Q20" s="11"/>
      <c r="R20" s="19"/>
    </row>
    <row r="21" spans="1:18" ht="12.75">
      <c r="A21">
        <v>17</v>
      </c>
      <c r="B21" s="10">
        <v>882122</v>
      </c>
      <c r="C21" s="8" t="s">
        <v>38</v>
      </c>
      <c r="D21" s="8"/>
      <c r="E21" s="8"/>
      <c r="F21" s="11"/>
      <c r="G21" s="11"/>
      <c r="H21" s="11">
        <v>1280</v>
      </c>
      <c r="I21" s="11">
        <f t="shared" si="2"/>
        <v>1280</v>
      </c>
      <c r="J21" s="11"/>
      <c r="K21" s="11"/>
      <c r="L21" s="11"/>
      <c r="M21" s="11"/>
      <c r="N21" s="11"/>
      <c r="O21" s="11">
        <f>SUM(I21:N21)</f>
        <v>1280</v>
      </c>
      <c r="P21" s="11"/>
      <c r="Q21" s="11"/>
      <c r="R21" s="19"/>
    </row>
    <row r="22" spans="1:18" ht="12.75">
      <c r="A22">
        <v>18</v>
      </c>
      <c r="B22" s="10">
        <v>882123</v>
      </c>
      <c r="C22" s="8" t="s">
        <v>39</v>
      </c>
      <c r="D22" s="8"/>
      <c r="E22" s="8"/>
      <c r="F22" s="11"/>
      <c r="G22" s="11"/>
      <c r="H22" s="11">
        <v>225</v>
      </c>
      <c r="I22" s="11">
        <f t="shared" si="2"/>
        <v>225</v>
      </c>
      <c r="J22" s="11"/>
      <c r="K22" s="11"/>
      <c r="L22" s="11"/>
      <c r="M22" s="11"/>
      <c r="N22" s="11"/>
      <c r="O22" s="11">
        <f>SUM(I22:N22)</f>
        <v>225</v>
      </c>
      <c r="P22" s="11"/>
      <c r="Q22" s="11"/>
      <c r="R22" s="19"/>
    </row>
    <row r="23" spans="1:18" ht="12.75">
      <c r="A23">
        <v>19</v>
      </c>
      <c r="B23" s="10">
        <v>882124</v>
      </c>
      <c r="C23" s="8" t="s">
        <v>40</v>
      </c>
      <c r="D23" s="8"/>
      <c r="E23" s="8"/>
      <c r="F23" s="11"/>
      <c r="G23" s="11"/>
      <c r="H23" s="11">
        <v>50</v>
      </c>
      <c r="I23" s="11">
        <f t="shared" si="2"/>
        <v>50</v>
      </c>
      <c r="J23" s="11"/>
      <c r="K23" s="11"/>
      <c r="L23" s="8"/>
      <c r="M23" s="8"/>
      <c r="N23" s="11"/>
      <c r="O23" s="11">
        <f t="shared" si="0"/>
        <v>50</v>
      </c>
      <c r="P23" s="11"/>
      <c r="Q23" s="11"/>
      <c r="R23" s="19"/>
    </row>
    <row r="24" spans="1:18" ht="12.75">
      <c r="A24">
        <v>20</v>
      </c>
      <c r="B24" s="10">
        <v>882129</v>
      </c>
      <c r="C24" s="8" t="s">
        <v>53</v>
      </c>
      <c r="D24" s="8"/>
      <c r="E24" s="8"/>
      <c r="F24" s="11"/>
      <c r="G24" s="11"/>
      <c r="H24" s="11">
        <v>40</v>
      </c>
      <c r="I24" s="11">
        <f t="shared" si="2"/>
        <v>40</v>
      </c>
      <c r="J24" s="11"/>
      <c r="K24" s="11"/>
      <c r="L24" s="8"/>
      <c r="M24" s="8"/>
      <c r="N24" s="11"/>
      <c r="O24" s="11">
        <f t="shared" si="0"/>
        <v>40</v>
      </c>
      <c r="P24" s="11"/>
      <c r="Q24" s="11"/>
      <c r="R24" s="19"/>
    </row>
    <row r="25" spans="1:18" ht="12.75">
      <c r="A25">
        <v>21</v>
      </c>
      <c r="B25" s="10">
        <v>882202</v>
      </c>
      <c r="C25" s="8" t="s">
        <v>41</v>
      </c>
      <c r="D25" s="8"/>
      <c r="E25" s="8"/>
      <c r="F25" s="8"/>
      <c r="G25" s="11"/>
      <c r="H25" s="8">
        <v>360</v>
      </c>
      <c r="I25" s="8">
        <f t="shared" si="2"/>
        <v>360</v>
      </c>
      <c r="J25" s="11"/>
      <c r="K25" s="8"/>
      <c r="L25" s="8"/>
      <c r="M25" s="8"/>
      <c r="N25" s="11"/>
      <c r="O25" s="11">
        <f t="shared" si="0"/>
        <v>360</v>
      </c>
      <c r="P25" s="11"/>
      <c r="Q25" s="11"/>
      <c r="R25" s="19"/>
    </row>
    <row r="26" spans="1:18" ht="12.75">
      <c r="A26">
        <v>22</v>
      </c>
      <c r="B26" s="10">
        <v>882203</v>
      </c>
      <c r="C26" s="8" t="s">
        <v>42</v>
      </c>
      <c r="D26" s="8"/>
      <c r="E26" s="8"/>
      <c r="F26" s="8"/>
      <c r="G26" s="11"/>
      <c r="H26" s="8">
        <v>130</v>
      </c>
      <c r="I26" s="11">
        <f aca="true" t="shared" si="3" ref="I26:I41">SUM(E26:H26)</f>
        <v>130</v>
      </c>
      <c r="J26" s="11"/>
      <c r="K26" s="8"/>
      <c r="L26" s="8"/>
      <c r="M26" s="8"/>
      <c r="N26" s="11"/>
      <c r="O26" s="11">
        <f t="shared" si="0"/>
        <v>130</v>
      </c>
      <c r="P26" s="8"/>
      <c r="Q26" s="8"/>
      <c r="R26" s="17"/>
    </row>
    <row r="27" spans="1:18" ht="12.75">
      <c r="A27">
        <v>23</v>
      </c>
      <c r="B27" s="10">
        <v>890442</v>
      </c>
      <c r="C27" s="8" t="s">
        <v>54</v>
      </c>
      <c r="D27" s="8"/>
      <c r="E27" s="8">
        <v>1655</v>
      </c>
      <c r="F27" s="8">
        <v>222</v>
      </c>
      <c r="G27" s="11"/>
      <c r="H27" s="8"/>
      <c r="I27" s="8">
        <f t="shared" si="3"/>
        <v>1877</v>
      </c>
      <c r="J27" s="8"/>
      <c r="K27" s="8"/>
      <c r="L27" s="8"/>
      <c r="M27" s="8"/>
      <c r="N27" s="11"/>
      <c r="O27" s="11">
        <f t="shared" si="0"/>
        <v>1877</v>
      </c>
      <c r="P27" s="8"/>
      <c r="Q27" s="8">
        <v>3</v>
      </c>
      <c r="R27" s="17"/>
    </row>
    <row r="28" spans="1:18" ht="12.75">
      <c r="A28">
        <v>24</v>
      </c>
      <c r="B28" s="10">
        <v>910123</v>
      </c>
      <c r="C28" s="8" t="s">
        <v>27</v>
      </c>
      <c r="D28" s="8"/>
      <c r="E28" s="8">
        <v>1276</v>
      </c>
      <c r="F28" s="8">
        <v>338</v>
      </c>
      <c r="G28" s="11">
        <v>259</v>
      </c>
      <c r="H28" s="8"/>
      <c r="I28" s="8">
        <f>SUM(E28:H28)</f>
        <v>1873</v>
      </c>
      <c r="J28" s="8"/>
      <c r="K28" s="8"/>
      <c r="L28" s="8"/>
      <c r="M28" s="8"/>
      <c r="N28" s="11"/>
      <c r="O28" s="11">
        <f t="shared" si="0"/>
        <v>1873</v>
      </c>
      <c r="P28" s="8">
        <v>1</v>
      </c>
      <c r="Q28" s="8"/>
      <c r="R28" s="17"/>
    </row>
    <row r="29" spans="1:18" ht="12.75">
      <c r="A29">
        <v>25</v>
      </c>
      <c r="B29" s="10">
        <v>910201</v>
      </c>
      <c r="C29" s="8" t="s">
        <v>67</v>
      </c>
      <c r="D29" s="8"/>
      <c r="E29" s="8">
        <v>612</v>
      </c>
      <c r="F29" s="8">
        <v>161</v>
      </c>
      <c r="G29" s="11">
        <v>207</v>
      </c>
      <c r="H29" s="8"/>
      <c r="I29" s="8">
        <f>SUM(E29:H29)</f>
        <v>980</v>
      </c>
      <c r="J29" s="8"/>
      <c r="K29" s="8"/>
      <c r="L29" s="8"/>
      <c r="M29" s="8"/>
      <c r="N29" s="11"/>
      <c r="O29" s="11">
        <f t="shared" si="0"/>
        <v>980</v>
      </c>
      <c r="P29" s="8"/>
      <c r="Q29" s="8"/>
      <c r="R29" s="17"/>
    </row>
    <row r="30" spans="1:18" ht="12.75">
      <c r="A30">
        <v>26</v>
      </c>
      <c r="B30" s="10">
        <v>910501</v>
      </c>
      <c r="C30" s="8" t="s">
        <v>68</v>
      </c>
      <c r="D30" s="8"/>
      <c r="E30" s="8">
        <v>612</v>
      </c>
      <c r="F30" s="8">
        <v>161</v>
      </c>
      <c r="G30" s="11">
        <v>2383</v>
      </c>
      <c r="H30" s="8"/>
      <c r="I30" s="8">
        <f>SUM(E30:H30)</f>
        <v>3156</v>
      </c>
      <c r="J30" s="8">
        <v>2000</v>
      </c>
      <c r="K30" s="8"/>
      <c r="L30" s="8"/>
      <c r="M30" s="8"/>
      <c r="N30" s="11"/>
      <c r="O30" s="11">
        <f t="shared" si="0"/>
        <v>5156</v>
      </c>
      <c r="P30" s="8"/>
      <c r="Q30" s="8"/>
      <c r="R30" s="17"/>
    </row>
    <row r="31" spans="1:18" ht="12.75">
      <c r="A31">
        <v>27</v>
      </c>
      <c r="B31" s="10">
        <v>931102</v>
      </c>
      <c r="C31" s="8" t="s">
        <v>43</v>
      </c>
      <c r="D31" s="8"/>
      <c r="E31" s="8">
        <v>1772</v>
      </c>
      <c r="F31" s="8">
        <v>463</v>
      </c>
      <c r="G31" s="11">
        <v>6085</v>
      </c>
      <c r="H31" s="8"/>
      <c r="I31" s="8">
        <f t="shared" si="3"/>
        <v>8320</v>
      </c>
      <c r="J31" s="8">
        <v>1500</v>
      </c>
      <c r="K31" s="8"/>
      <c r="L31" s="8"/>
      <c r="M31" s="8"/>
      <c r="N31" s="8"/>
      <c r="O31" s="11">
        <f t="shared" si="0"/>
        <v>9820</v>
      </c>
      <c r="P31" s="8">
        <v>1</v>
      </c>
      <c r="Q31" s="8"/>
      <c r="R31" s="17"/>
    </row>
    <row r="32" spans="1:18" ht="12.75">
      <c r="A32">
        <v>28</v>
      </c>
      <c r="B32" s="10">
        <v>611</v>
      </c>
      <c r="C32" s="8" t="s">
        <v>44</v>
      </c>
      <c r="D32" s="8"/>
      <c r="E32" s="8">
        <v>1836</v>
      </c>
      <c r="F32" s="8">
        <v>480</v>
      </c>
      <c r="G32" s="11">
        <v>674</v>
      </c>
      <c r="H32" s="8"/>
      <c r="I32" s="8">
        <f t="shared" si="3"/>
        <v>2990</v>
      </c>
      <c r="J32" s="8"/>
      <c r="K32" s="8"/>
      <c r="L32" s="8"/>
      <c r="M32" s="8"/>
      <c r="N32" s="8"/>
      <c r="O32" s="11">
        <f t="shared" si="0"/>
        <v>2990</v>
      </c>
      <c r="P32" s="8">
        <v>2</v>
      </c>
      <c r="Q32" s="8"/>
      <c r="R32" s="17"/>
    </row>
    <row r="33" spans="1:18" ht="12.75">
      <c r="A33">
        <v>29</v>
      </c>
      <c r="B33" s="10">
        <v>622</v>
      </c>
      <c r="C33" s="8" t="s">
        <v>45</v>
      </c>
      <c r="D33" s="8"/>
      <c r="E33" s="8">
        <v>3293</v>
      </c>
      <c r="F33" s="8">
        <v>859</v>
      </c>
      <c r="G33" s="11">
        <v>4848</v>
      </c>
      <c r="H33" s="8"/>
      <c r="I33" s="8">
        <f t="shared" si="3"/>
        <v>9000</v>
      </c>
      <c r="J33" s="8"/>
      <c r="K33" s="8"/>
      <c r="L33" s="8"/>
      <c r="M33" s="8"/>
      <c r="N33" s="8"/>
      <c r="O33" s="11">
        <f t="shared" si="0"/>
        <v>9000</v>
      </c>
      <c r="P33" s="8">
        <v>2</v>
      </c>
      <c r="Q33" s="8"/>
      <c r="R33" s="17"/>
    </row>
    <row r="34" spans="1:18" ht="12.75">
      <c r="A34">
        <v>30</v>
      </c>
      <c r="B34" s="10">
        <v>624</v>
      </c>
      <c r="C34" s="8" t="s">
        <v>24</v>
      </c>
      <c r="D34" s="8"/>
      <c r="E34" s="8">
        <v>9790</v>
      </c>
      <c r="F34" s="8">
        <v>2482</v>
      </c>
      <c r="G34" s="11">
        <v>18910</v>
      </c>
      <c r="H34" s="8"/>
      <c r="I34" s="8">
        <f t="shared" si="3"/>
        <v>31182</v>
      </c>
      <c r="J34" s="8">
        <v>800</v>
      </c>
      <c r="K34" s="8">
        <v>100</v>
      </c>
      <c r="L34" s="8"/>
      <c r="M34" s="8"/>
      <c r="N34" s="8"/>
      <c r="O34" s="11">
        <f t="shared" si="0"/>
        <v>32082</v>
      </c>
      <c r="P34" s="8">
        <v>6</v>
      </c>
      <c r="Q34" s="8"/>
      <c r="R34" s="17"/>
    </row>
    <row r="35" spans="1:18" ht="12.75">
      <c r="A35">
        <v>31</v>
      </c>
      <c r="B35" s="10">
        <v>629</v>
      </c>
      <c r="C35" s="8" t="s">
        <v>46</v>
      </c>
      <c r="D35" s="8"/>
      <c r="E35" s="8">
        <v>1512</v>
      </c>
      <c r="F35" s="8">
        <v>393</v>
      </c>
      <c r="G35" s="11">
        <v>76</v>
      </c>
      <c r="H35" s="8"/>
      <c r="I35" s="8">
        <f t="shared" si="3"/>
        <v>1981</v>
      </c>
      <c r="J35" s="8"/>
      <c r="K35" s="8"/>
      <c r="L35" s="8"/>
      <c r="M35" s="8"/>
      <c r="N35" s="8"/>
      <c r="O35" s="11">
        <f t="shared" si="0"/>
        <v>1981</v>
      </c>
      <c r="P35" s="8">
        <v>1</v>
      </c>
      <c r="Q35" s="8"/>
      <c r="R35" s="17"/>
    </row>
    <row r="36" spans="1:18" ht="12.75">
      <c r="A36">
        <v>32</v>
      </c>
      <c r="B36" s="29"/>
      <c r="C36" s="30" t="s">
        <v>70</v>
      </c>
      <c r="D36" s="30"/>
      <c r="E36" s="30">
        <f aca="true" t="shared" si="4" ref="E36:K36">SUM(E9:E35)</f>
        <v>32597</v>
      </c>
      <c r="F36" s="30">
        <f t="shared" si="4"/>
        <v>8203</v>
      </c>
      <c r="G36" s="31">
        <f t="shared" si="4"/>
        <v>48037</v>
      </c>
      <c r="H36" s="30">
        <f t="shared" si="4"/>
        <v>7669</v>
      </c>
      <c r="I36" s="30">
        <f t="shared" si="4"/>
        <v>96506</v>
      </c>
      <c r="J36" s="30">
        <f t="shared" si="4"/>
        <v>6300</v>
      </c>
      <c r="K36" s="30">
        <f t="shared" si="4"/>
        <v>11850</v>
      </c>
      <c r="L36" s="30"/>
      <c r="M36" s="30"/>
      <c r="N36" s="30"/>
      <c r="O36" s="31">
        <f t="shared" si="0"/>
        <v>114656</v>
      </c>
      <c r="P36" s="30">
        <f>SUM(P9:P35)</f>
        <v>17</v>
      </c>
      <c r="Q36" s="8"/>
      <c r="R36" s="17"/>
    </row>
    <row r="37" spans="1:18" ht="12.75">
      <c r="A37">
        <v>33</v>
      </c>
      <c r="B37" s="10">
        <v>610001</v>
      </c>
      <c r="C37" s="8" t="s">
        <v>71</v>
      </c>
      <c r="D37" s="8"/>
      <c r="E37" s="8"/>
      <c r="F37" s="8"/>
      <c r="G37" s="11">
        <v>365</v>
      </c>
      <c r="H37" s="8"/>
      <c r="I37" s="8">
        <v>365</v>
      </c>
      <c r="J37" s="8"/>
      <c r="K37" s="8"/>
      <c r="L37" s="8"/>
      <c r="M37" s="8"/>
      <c r="N37" s="8"/>
      <c r="O37" s="11">
        <v>365</v>
      </c>
      <c r="P37" s="8"/>
      <c r="Q37" s="8"/>
      <c r="R37" s="17"/>
    </row>
    <row r="38" spans="1:18" ht="12.75">
      <c r="A38">
        <v>34</v>
      </c>
      <c r="B38" s="10">
        <v>680001</v>
      </c>
      <c r="C38" s="8" t="s">
        <v>72</v>
      </c>
      <c r="D38" s="8"/>
      <c r="E38" s="8"/>
      <c r="F38" s="8"/>
      <c r="G38" s="11">
        <v>65</v>
      </c>
      <c r="H38" s="8"/>
      <c r="I38" s="8">
        <v>65</v>
      </c>
      <c r="J38" s="8"/>
      <c r="K38" s="8"/>
      <c r="L38" s="8"/>
      <c r="M38" s="8"/>
      <c r="N38" s="8"/>
      <c r="O38" s="11">
        <v>65</v>
      </c>
      <c r="P38" s="8"/>
      <c r="Q38" s="8"/>
      <c r="R38" s="17"/>
    </row>
    <row r="39" spans="1:18" ht="12.75">
      <c r="A39">
        <v>35</v>
      </c>
      <c r="B39" s="29"/>
      <c r="C39" s="30" t="s">
        <v>73</v>
      </c>
      <c r="D39" s="30"/>
      <c r="E39" s="30"/>
      <c r="F39" s="30"/>
      <c r="G39" s="31">
        <f>SUM(G37:G38)</f>
        <v>430</v>
      </c>
      <c r="H39" s="30"/>
      <c r="I39" s="30">
        <f>SUM(I37:I38)</f>
        <v>430</v>
      </c>
      <c r="J39" s="30"/>
      <c r="K39" s="30"/>
      <c r="L39" s="30"/>
      <c r="M39" s="30"/>
      <c r="N39" s="30"/>
      <c r="O39" s="31">
        <f>SUM(O37:O38)</f>
        <v>430</v>
      </c>
      <c r="P39" s="30"/>
      <c r="Q39" s="8"/>
      <c r="R39" s="17"/>
    </row>
    <row r="40" spans="1:18" ht="12.75">
      <c r="A40">
        <v>36</v>
      </c>
      <c r="B40" s="24"/>
      <c r="C40" s="23" t="s">
        <v>75</v>
      </c>
      <c r="D40" s="23"/>
      <c r="E40" s="23">
        <f>SUM(E36)</f>
        <v>32597</v>
      </c>
      <c r="F40" s="23">
        <f>SUM(F36)</f>
        <v>8203</v>
      </c>
      <c r="G40" s="26">
        <f>SUM(G36:G38)</f>
        <v>48467</v>
      </c>
      <c r="H40" s="23">
        <f>SUM(H36)</f>
        <v>7669</v>
      </c>
      <c r="I40" s="23">
        <f>SUM(E40:H40)</f>
        <v>96936</v>
      </c>
      <c r="J40" s="23">
        <f>SUM(J36)</f>
        <v>6300</v>
      </c>
      <c r="K40" s="23">
        <f>SUM(K36)</f>
        <v>11850</v>
      </c>
      <c r="L40" s="23"/>
      <c r="M40" s="23"/>
      <c r="N40" s="23"/>
      <c r="O40" s="26">
        <f>SUM(O36:O38)</f>
        <v>115086</v>
      </c>
      <c r="P40" s="23">
        <v>17</v>
      </c>
      <c r="Q40" s="8"/>
      <c r="R40" s="17"/>
    </row>
    <row r="41" spans="1:18" ht="12.75">
      <c r="A41">
        <v>37</v>
      </c>
      <c r="B41" s="9" t="s">
        <v>74</v>
      </c>
      <c r="C41" s="9"/>
      <c r="D41" s="9"/>
      <c r="E41" s="9">
        <f>SUM(E7,E40)</f>
        <v>80230</v>
      </c>
      <c r="F41" s="9">
        <f>SUM(F7,F40)</f>
        <v>20706</v>
      </c>
      <c r="G41" s="9">
        <f>SUM(G7,G40)</f>
        <v>54318</v>
      </c>
      <c r="H41" s="9">
        <f>SUM(H7,H40)</f>
        <v>7946</v>
      </c>
      <c r="I41" s="9">
        <f t="shared" si="3"/>
        <v>163200</v>
      </c>
      <c r="J41" s="9">
        <f>SUM(J7,J40)</f>
        <v>6300</v>
      </c>
      <c r="K41" s="9">
        <f>SUM(K7,K40)</f>
        <v>11850</v>
      </c>
      <c r="L41" s="9"/>
      <c r="M41" s="9"/>
      <c r="N41" s="9">
        <f>SUM(N11:N33)</f>
        <v>0</v>
      </c>
      <c r="O41" s="9">
        <f>SUM(I41:N41)</f>
        <v>181350</v>
      </c>
      <c r="P41" s="9">
        <f>SUM(P7,P40)</f>
        <v>37</v>
      </c>
      <c r="Q41" s="9">
        <v>3</v>
      </c>
      <c r="R41" s="18"/>
    </row>
    <row r="42" spans="1:18" ht="12.75">
      <c r="A42">
        <v>38</v>
      </c>
      <c r="B42" s="30"/>
      <c r="C42" s="30" t="s">
        <v>76</v>
      </c>
      <c r="D42" s="30"/>
      <c r="E42" s="30">
        <f>SUM(E7,E36)</f>
        <v>80230</v>
      </c>
      <c r="F42" s="30">
        <f>SUM(F7,F36)</f>
        <v>20706</v>
      </c>
      <c r="G42" s="30">
        <f>SUM(G7,G36)</f>
        <v>53888</v>
      </c>
      <c r="H42" s="30">
        <f>SUM(H7,H36)</f>
        <v>7946</v>
      </c>
      <c r="I42" s="30">
        <f>SUM(E42:H42)</f>
        <v>162770</v>
      </c>
      <c r="J42" s="30">
        <f>SUM(J36)</f>
        <v>6300</v>
      </c>
      <c r="K42" s="30">
        <f>SUM(K36)</f>
        <v>11850</v>
      </c>
      <c r="L42" s="30"/>
      <c r="M42" s="30"/>
      <c r="N42" s="30"/>
      <c r="O42" s="30">
        <f>SUM(I42:N42)</f>
        <v>180920</v>
      </c>
      <c r="P42" s="30">
        <v>37</v>
      </c>
      <c r="Q42" s="9"/>
      <c r="R42" s="18"/>
    </row>
    <row r="43" spans="1:18" ht="12.75">
      <c r="A43">
        <v>39</v>
      </c>
      <c r="B43" s="30"/>
      <c r="C43" s="30" t="s">
        <v>77</v>
      </c>
      <c r="D43" s="30"/>
      <c r="E43" s="30"/>
      <c r="F43" s="30"/>
      <c r="G43" s="30">
        <f>SUM(G39)</f>
        <v>430</v>
      </c>
      <c r="H43" s="30"/>
      <c r="I43" s="30">
        <f>SUM(E43:H43)</f>
        <v>430</v>
      </c>
      <c r="J43" s="30"/>
      <c r="K43" s="30"/>
      <c r="L43" s="30"/>
      <c r="M43" s="30"/>
      <c r="N43" s="30"/>
      <c r="O43" s="30">
        <f>SUM(O39)</f>
        <v>430</v>
      </c>
      <c r="P43" s="30"/>
      <c r="Q43" s="9"/>
      <c r="R43" s="18"/>
    </row>
    <row r="44" spans="2:18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17"/>
    </row>
    <row r="45" spans="1:18" ht="12.75">
      <c r="A45">
        <v>40</v>
      </c>
      <c r="B45" s="10">
        <v>841126</v>
      </c>
      <c r="C45" s="8" t="s">
        <v>25</v>
      </c>
      <c r="D45" s="8"/>
      <c r="E45" s="8">
        <v>19489</v>
      </c>
      <c r="F45" s="8">
        <v>5123</v>
      </c>
      <c r="G45" s="8">
        <v>9856</v>
      </c>
      <c r="H45" s="8">
        <v>413</v>
      </c>
      <c r="I45" s="8">
        <f>SUM(E45:H45)</f>
        <v>34881</v>
      </c>
      <c r="J45" s="8"/>
      <c r="K45" s="8"/>
      <c r="L45" s="8"/>
      <c r="M45" s="8"/>
      <c r="N45" s="8"/>
      <c r="O45" s="8">
        <f>SUM(I45:N45)</f>
        <v>34881</v>
      </c>
      <c r="P45" s="8">
        <v>7</v>
      </c>
      <c r="Q45" s="8"/>
      <c r="R45" s="17"/>
    </row>
    <row r="46" spans="1:18" ht="12.75">
      <c r="A46">
        <v>41</v>
      </c>
      <c r="B46" s="10"/>
      <c r="C46" s="8" t="s">
        <v>62</v>
      </c>
      <c r="D46" s="8"/>
      <c r="E46" s="8">
        <v>19489</v>
      </c>
      <c r="F46" s="8">
        <v>5123</v>
      </c>
      <c r="G46" s="8">
        <v>9856</v>
      </c>
      <c r="H46" s="8">
        <v>413</v>
      </c>
      <c r="I46" s="8">
        <f>SUM(E46:H46)</f>
        <v>34881</v>
      </c>
      <c r="J46" s="8"/>
      <c r="K46" s="8"/>
      <c r="L46" s="8"/>
      <c r="M46" s="8"/>
      <c r="N46" s="8"/>
      <c r="O46" s="8">
        <f>SUM(I46)</f>
        <v>34881</v>
      </c>
      <c r="P46" s="8">
        <v>7</v>
      </c>
      <c r="Q46" s="8"/>
      <c r="R46" s="17"/>
    </row>
    <row r="47" spans="1:18" ht="12.75">
      <c r="A47">
        <v>42</v>
      </c>
      <c r="B47" s="10">
        <v>841126</v>
      </c>
      <c r="C47" s="8" t="s">
        <v>25</v>
      </c>
      <c r="D47" s="8"/>
      <c r="E47" s="8"/>
      <c r="F47" s="8"/>
      <c r="G47" s="8"/>
      <c r="H47" s="8">
        <v>100</v>
      </c>
      <c r="I47" s="8">
        <v>100</v>
      </c>
      <c r="J47" s="8"/>
      <c r="K47" s="8"/>
      <c r="L47" s="8"/>
      <c r="M47" s="8"/>
      <c r="N47" s="8"/>
      <c r="O47" s="8">
        <v>100</v>
      </c>
      <c r="P47" s="8"/>
      <c r="Q47" s="8"/>
      <c r="R47" s="17"/>
    </row>
    <row r="48" spans="1:18" ht="12.75">
      <c r="A48">
        <v>43</v>
      </c>
      <c r="B48" s="10"/>
      <c r="C48" s="8" t="s">
        <v>59</v>
      </c>
      <c r="D48" s="8"/>
      <c r="E48" s="8"/>
      <c r="F48" s="8"/>
      <c r="G48" s="8"/>
      <c r="H48" s="8">
        <v>100</v>
      </c>
      <c r="I48" s="8">
        <v>100</v>
      </c>
      <c r="J48" s="8"/>
      <c r="K48" s="8"/>
      <c r="L48" s="8"/>
      <c r="M48" s="8"/>
      <c r="N48" s="8"/>
      <c r="O48" s="8">
        <v>100</v>
      </c>
      <c r="P48" s="8"/>
      <c r="Q48" s="8"/>
      <c r="R48" s="17"/>
    </row>
    <row r="49" spans="1:18" ht="12.75">
      <c r="A49" s="25">
        <v>44</v>
      </c>
      <c r="B49" s="24" t="s">
        <v>1</v>
      </c>
      <c r="C49" s="23"/>
      <c r="D49" s="23"/>
      <c r="E49" s="23">
        <v>19489</v>
      </c>
      <c r="F49" s="23">
        <v>5123</v>
      </c>
      <c r="G49" s="23">
        <v>9856</v>
      </c>
      <c r="H49" s="23">
        <v>513</v>
      </c>
      <c r="I49" s="23">
        <f>SUM(E49:H49)</f>
        <v>34981</v>
      </c>
      <c r="J49" s="23"/>
      <c r="K49" s="23"/>
      <c r="L49" s="23"/>
      <c r="M49" s="23"/>
      <c r="N49" s="23"/>
      <c r="O49" s="23">
        <v>34981</v>
      </c>
      <c r="P49" s="8">
        <v>7</v>
      </c>
      <c r="Q49" s="8"/>
      <c r="R49" s="17"/>
    </row>
    <row r="50" spans="2:18" ht="12.75">
      <c r="B50" s="24"/>
      <c r="C50" s="23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17"/>
    </row>
    <row r="51" spans="1:18" ht="12.75">
      <c r="A51">
        <v>45</v>
      </c>
      <c r="B51" s="27">
        <v>841126</v>
      </c>
      <c r="C51" s="28" t="s">
        <v>60</v>
      </c>
      <c r="D51" s="28"/>
      <c r="E51" s="8">
        <v>3895</v>
      </c>
      <c r="F51" s="8">
        <v>1052</v>
      </c>
      <c r="G51" s="8">
        <v>1923</v>
      </c>
      <c r="H51" s="8"/>
      <c r="I51" s="8">
        <f>SUM(E51:H51)</f>
        <v>6870</v>
      </c>
      <c r="J51" s="8"/>
      <c r="K51" s="8"/>
      <c r="L51" s="8"/>
      <c r="M51" s="8"/>
      <c r="N51" s="8">
        <v>225956</v>
      </c>
      <c r="O51" s="8">
        <f>SUM(I51:N51)</f>
        <v>232826</v>
      </c>
      <c r="P51" s="8"/>
      <c r="Q51" s="8"/>
      <c r="R51" s="17"/>
    </row>
    <row r="52" spans="1:18" ht="12.75">
      <c r="A52">
        <v>46</v>
      </c>
      <c r="B52" s="10">
        <v>841403</v>
      </c>
      <c r="C52" s="8" t="s">
        <v>56</v>
      </c>
      <c r="D52" s="8"/>
      <c r="E52" s="8"/>
      <c r="F52" s="8"/>
      <c r="G52" s="8">
        <v>3400</v>
      </c>
      <c r="H52" s="8"/>
      <c r="I52" s="8">
        <v>3400</v>
      </c>
      <c r="J52" s="8">
        <v>6300</v>
      </c>
      <c r="K52" s="8">
        <v>118</v>
      </c>
      <c r="L52" s="8"/>
      <c r="M52" s="8">
        <v>1092</v>
      </c>
      <c r="N52" s="8"/>
      <c r="O52" s="8">
        <f>SUM(I52:M52)</f>
        <v>10910</v>
      </c>
      <c r="P52" s="8"/>
      <c r="Q52" s="8"/>
      <c r="R52" s="17"/>
    </row>
    <row r="53" spans="1:18" ht="12.75">
      <c r="A53">
        <v>47</v>
      </c>
      <c r="B53" s="10"/>
      <c r="C53" s="8" t="s">
        <v>58</v>
      </c>
      <c r="D53" s="8"/>
      <c r="E53" s="8">
        <v>3895</v>
      </c>
      <c r="F53" s="8">
        <v>1052</v>
      </c>
      <c r="G53" s="8">
        <f>SUM(G51:G52)</f>
        <v>5323</v>
      </c>
      <c r="H53" s="8"/>
      <c r="I53" s="8">
        <f>SUM(E53:H53)</f>
        <v>10270</v>
      </c>
      <c r="J53" s="8">
        <v>6300</v>
      </c>
      <c r="K53" s="8">
        <v>118</v>
      </c>
      <c r="L53" s="8"/>
      <c r="M53" s="8">
        <v>1092</v>
      </c>
      <c r="N53" s="8">
        <v>225956</v>
      </c>
      <c r="O53" s="8">
        <f>SUM(I53:N53)</f>
        <v>243736</v>
      </c>
      <c r="P53" s="8"/>
      <c r="Q53" s="8"/>
      <c r="R53" s="17"/>
    </row>
    <row r="54" spans="1:18" ht="12.75">
      <c r="A54">
        <v>48</v>
      </c>
      <c r="B54" s="10">
        <v>841192</v>
      </c>
      <c r="C54" s="8" t="s">
        <v>52</v>
      </c>
      <c r="D54" s="8"/>
      <c r="E54" s="8"/>
      <c r="F54" s="8"/>
      <c r="G54" s="8">
        <v>2584</v>
      </c>
      <c r="H54" s="8"/>
      <c r="I54" s="8">
        <v>2584</v>
      </c>
      <c r="J54" s="8"/>
      <c r="K54" s="8"/>
      <c r="L54" s="8"/>
      <c r="M54" s="8"/>
      <c r="N54" s="8"/>
      <c r="O54" s="8">
        <v>2584</v>
      </c>
      <c r="P54" s="8"/>
      <c r="Q54" s="8"/>
      <c r="R54" s="17"/>
    </row>
    <row r="55" spans="1:18" ht="12.75">
      <c r="A55">
        <v>49</v>
      </c>
      <c r="B55" s="10">
        <v>841403</v>
      </c>
      <c r="C55" s="8" t="s">
        <v>56</v>
      </c>
      <c r="D55" s="8"/>
      <c r="E55" s="8"/>
      <c r="F55" s="8"/>
      <c r="G55" s="8">
        <v>0</v>
      </c>
      <c r="H55" s="8"/>
      <c r="I55" s="8">
        <v>0</v>
      </c>
      <c r="J55" s="8"/>
      <c r="K55" s="8">
        <v>3689</v>
      </c>
      <c r="L55" s="8"/>
      <c r="M55" s="8"/>
      <c r="N55" s="8"/>
      <c r="O55" s="8">
        <f>SUM(I55:N55)</f>
        <v>3689</v>
      </c>
      <c r="P55" s="8"/>
      <c r="Q55" s="8"/>
      <c r="R55" s="17"/>
    </row>
    <row r="56" spans="1:18" ht="12.75">
      <c r="A56">
        <v>50</v>
      </c>
      <c r="B56" s="10">
        <v>841901</v>
      </c>
      <c r="C56" s="8" t="s">
        <v>61</v>
      </c>
      <c r="D56" s="8"/>
      <c r="E56" s="8"/>
      <c r="F56" s="8"/>
      <c r="G56" s="8"/>
      <c r="H56" s="8">
        <v>393</v>
      </c>
      <c r="I56" s="8">
        <v>393</v>
      </c>
      <c r="J56" s="8"/>
      <c r="K56" s="8"/>
      <c r="L56" s="8"/>
      <c r="M56" s="8"/>
      <c r="N56" s="8"/>
      <c r="O56" s="8">
        <v>393</v>
      </c>
      <c r="P56" s="8"/>
      <c r="Q56" s="8"/>
      <c r="R56" s="17"/>
    </row>
    <row r="57" spans="1:18" ht="12.75">
      <c r="A57">
        <v>51</v>
      </c>
      <c r="B57" s="10">
        <v>842155</v>
      </c>
      <c r="C57" s="8" t="s">
        <v>51</v>
      </c>
      <c r="D57" s="8"/>
      <c r="E57" s="8"/>
      <c r="F57" s="8"/>
      <c r="G57" s="8">
        <v>1000</v>
      </c>
      <c r="H57" s="8"/>
      <c r="I57" s="8">
        <f>SUM(E57:H57)</f>
        <v>1000</v>
      </c>
      <c r="J57" s="8"/>
      <c r="K57" s="8"/>
      <c r="L57" s="8"/>
      <c r="M57" s="8"/>
      <c r="N57" s="8"/>
      <c r="O57" s="8">
        <f>SUM(I57:N57)</f>
        <v>1000</v>
      </c>
      <c r="P57" s="8"/>
      <c r="Q57" s="8"/>
      <c r="R57" s="17"/>
    </row>
    <row r="58" spans="1:18" ht="12.75">
      <c r="A58">
        <v>52</v>
      </c>
      <c r="B58" s="10">
        <v>852000</v>
      </c>
      <c r="C58" s="8" t="s">
        <v>80</v>
      </c>
      <c r="D58" s="8"/>
      <c r="E58" s="8"/>
      <c r="F58" s="8"/>
      <c r="G58" s="8">
        <v>357</v>
      </c>
      <c r="H58" s="8"/>
      <c r="I58" s="8">
        <v>357</v>
      </c>
      <c r="J58" s="8"/>
      <c r="K58" s="8"/>
      <c r="L58" s="8"/>
      <c r="M58" s="8"/>
      <c r="N58" s="8"/>
      <c r="O58" s="8">
        <v>357</v>
      </c>
      <c r="P58" s="8"/>
      <c r="Q58" s="8"/>
      <c r="R58" s="17"/>
    </row>
    <row r="59" spans="1:18" ht="12.75">
      <c r="A59">
        <v>53</v>
      </c>
      <c r="B59" s="10">
        <v>890301</v>
      </c>
      <c r="C59" s="8" t="s">
        <v>47</v>
      </c>
      <c r="D59" s="8"/>
      <c r="E59" s="8"/>
      <c r="F59" s="8"/>
      <c r="G59" s="8"/>
      <c r="H59" s="8">
        <v>1000</v>
      </c>
      <c r="I59" s="8">
        <f>SUM(E59:H59)</f>
        <v>1000</v>
      </c>
      <c r="J59" s="8"/>
      <c r="K59" s="8"/>
      <c r="L59" s="8"/>
      <c r="M59" s="8"/>
      <c r="N59" s="8"/>
      <c r="O59" s="8">
        <f>SUM(I59:N59)</f>
        <v>1000</v>
      </c>
      <c r="P59" s="8"/>
      <c r="Q59" s="8"/>
      <c r="R59" s="17"/>
    </row>
    <row r="60" spans="1:18" ht="12.75">
      <c r="A60">
        <v>54</v>
      </c>
      <c r="B60" s="10">
        <v>931201</v>
      </c>
      <c r="C60" s="8" t="s">
        <v>48</v>
      </c>
      <c r="D60" s="8"/>
      <c r="E60" s="8"/>
      <c r="F60" s="8"/>
      <c r="G60" s="8"/>
      <c r="H60" s="8">
        <v>2850</v>
      </c>
      <c r="I60" s="8">
        <f>SUM(E60:H60)</f>
        <v>2850</v>
      </c>
      <c r="J60" s="8"/>
      <c r="K60" s="8"/>
      <c r="L60" s="8"/>
      <c r="M60" s="8"/>
      <c r="N60" s="8"/>
      <c r="O60" s="8">
        <f>SUM(I60:N60)</f>
        <v>2850</v>
      </c>
      <c r="P60" s="8"/>
      <c r="Q60" s="8"/>
      <c r="R60" s="17"/>
    </row>
    <row r="61" spans="1:18" ht="12.75">
      <c r="A61">
        <v>55</v>
      </c>
      <c r="B61" s="10"/>
      <c r="C61" s="8" t="s">
        <v>59</v>
      </c>
      <c r="D61" s="8"/>
      <c r="E61" s="8"/>
      <c r="F61" s="8"/>
      <c r="G61" s="8">
        <f>SUM(G54:G60)</f>
        <v>3941</v>
      </c>
      <c r="H61" s="8">
        <f>SUM(H56:H60)</f>
        <v>4243</v>
      </c>
      <c r="I61" s="8">
        <f>SUM(I54:I60)</f>
        <v>8184</v>
      </c>
      <c r="J61" s="8"/>
      <c r="K61" s="8"/>
      <c r="L61" s="8"/>
      <c r="M61" s="8"/>
      <c r="N61" s="8"/>
      <c r="O61" s="8">
        <f>SUM(I61:N61)</f>
        <v>8184</v>
      </c>
      <c r="P61" s="8"/>
      <c r="Q61" s="8"/>
      <c r="R61" s="17"/>
    </row>
    <row r="62" spans="1:18" ht="12.75">
      <c r="A62" s="25">
        <v>56</v>
      </c>
      <c r="B62" s="23" t="s">
        <v>26</v>
      </c>
      <c r="C62" s="23"/>
      <c r="D62" s="23"/>
      <c r="E62" s="23">
        <f>SUM(E53)</f>
        <v>3895</v>
      </c>
      <c r="F62" s="23">
        <f>SUM(F53)</f>
        <v>1052</v>
      </c>
      <c r="G62" s="23">
        <f>SUM(G53:G60)</f>
        <v>9264</v>
      </c>
      <c r="H62" s="26">
        <f>SUM(H61)</f>
        <v>4243</v>
      </c>
      <c r="I62" s="23">
        <f>SUM(I53:I60)</f>
        <v>18454</v>
      </c>
      <c r="J62" s="23">
        <v>6300</v>
      </c>
      <c r="K62" s="23">
        <v>3807</v>
      </c>
      <c r="L62" s="23"/>
      <c r="M62" s="23">
        <v>1092</v>
      </c>
      <c r="N62" s="23">
        <v>225956</v>
      </c>
      <c r="O62" s="23">
        <f>SUM(I62:N62)</f>
        <v>255609</v>
      </c>
      <c r="P62" s="8"/>
      <c r="Q62" s="8"/>
      <c r="R62" s="17"/>
    </row>
    <row r="63" spans="2:18" ht="12.75">
      <c r="B63" s="10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17"/>
    </row>
    <row r="64" spans="1:18" ht="12.75">
      <c r="A64">
        <v>57</v>
      </c>
      <c r="B64" s="9" t="s">
        <v>57</v>
      </c>
      <c r="C64" s="9"/>
      <c r="D64" s="9"/>
      <c r="E64" s="9">
        <f>SUM(E49,E62)</f>
        <v>23384</v>
      </c>
      <c r="F64" s="9">
        <f>SUM(F49,F62)</f>
        <v>6175</v>
      </c>
      <c r="G64" s="9">
        <f>SUM(G49,G62)</f>
        <v>19120</v>
      </c>
      <c r="H64" s="9">
        <f>SUM(H49,H62)</f>
        <v>4756</v>
      </c>
      <c r="I64" s="9">
        <f>SUM(I49,I62)</f>
        <v>53435</v>
      </c>
      <c r="J64" s="9">
        <v>6300</v>
      </c>
      <c r="K64" s="9">
        <v>3807</v>
      </c>
      <c r="L64" s="9">
        <f>SUM(L45:L60)</f>
        <v>0</v>
      </c>
      <c r="M64" s="9">
        <f>SUM(M49,M62)</f>
        <v>1092</v>
      </c>
      <c r="N64" s="9">
        <v>225956</v>
      </c>
      <c r="O64" s="9">
        <f>SUM(I64:N64)</f>
        <v>290590</v>
      </c>
      <c r="P64" s="9">
        <f>SUM(P49)</f>
        <v>7</v>
      </c>
      <c r="Q64" s="9">
        <v>3</v>
      </c>
      <c r="R64" s="18"/>
    </row>
    <row r="65" spans="2:18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17"/>
    </row>
    <row r="66" spans="1:18" ht="12.75">
      <c r="A66">
        <v>58</v>
      </c>
      <c r="B66" s="9" t="s">
        <v>26</v>
      </c>
      <c r="C66" s="9"/>
      <c r="D66" s="9"/>
      <c r="E66" s="9">
        <f>SUM(E41,E64)</f>
        <v>103614</v>
      </c>
      <c r="F66" s="9">
        <f>SUM(F41,F64)</f>
        <v>26881</v>
      </c>
      <c r="G66" s="9">
        <f>SUM(G41,G64)</f>
        <v>73438</v>
      </c>
      <c r="H66" s="9">
        <f>SUM(H41,H64)</f>
        <v>12702</v>
      </c>
      <c r="I66" s="9">
        <f>SUM(E66:H66)</f>
        <v>216635</v>
      </c>
      <c r="J66" s="9">
        <f>SUM(J41,J64)</f>
        <v>12600</v>
      </c>
      <c r="K66" s="9">
        <f>SUM(K41,K64)</f>
        <v>15657</v>
      </c>
      <c r="L66" s="9">
        <f>SUM(L64:L65)</f>
        <v>0</v>
      </c>
      <c r="M66" s="9">
        <f>SUM(M64:M65)</f>
        <v>1092</v>
      </c>
      <c r="N66" s="9">
        <f>SUM(N41,N64)</f>
        <v>225956</v>
      </c>
      <c r="O66" s="9">
        <f>SUM(I66:N66)</f>
        <v>471940</v>
      </c>
      <c r="P66" s="9">
        <f>SUM(P41,P64)</f>
        <v>44</v>
      </c>
      <c r="Q66" s="9">
        <v>3</v>
      </c>
      <c r="R66" s="18"/>
    </row>
    <row r="67" spans="1:17" ht="12.75">
      <c r="A67">
        <v>59</v>
      </c>
      <c r="B67" s="32" t="s">
        <v>63</v>
      </c>
      <c r="C67" s="30"/>
      <c r="D67" s="30"/>
      <c r="E67" s="30">
        <f>SUM(E42,E53)</f>
        <v>84125</v>
      </c>
      <c r="F67" s="30">
        <f>SUM(F42,F53)</f>
        <v>21758</v>
      </c>
      <c r="G67" s="30">
        <f>SUM(G42,G53)</f>
        <v>59211</v>
      </c>
      <c r="H67" s="30">
        <f>SUM(H42,H53)</f>
        <v>7946</v>
      </c>
      <c r="I67" s="30">
        <f>SUM(E67:H67)</f>
        <v>173040</v>
      </c>
      <c r="J67" s="30">
        <v>12600</v>
      </c>
      <c r="K67" s="30">
        <v>11968</v>
      </c>
      <c r="L67" s="30"/>
      <c r="M67" s="30">
        <f>SUM(M53)</f>
        <v>1092</v>
      </c>
      <c r="N67" s="30">
        <f>SUM(N53)</f>
        <v>225956</v>
      </c>
      <c r="O67" s="30">
        <f>SUM(I67:N67)</f>
        <v>424656</v>
      </c>
      <c r="P67" s="30">
        <f>SUM(P42)</f>
        <v>37</v>
      </c>
      <c r="Q67" s="8">
        <v>3</v>
      </c>
    </row>
    <row r="68" spans="1:17" ht="12.75">
      <c r="A68">
        <v>60</v>
      </c>
      <c r="B68" s="32" t="s">
        <v>64</v>
      </c>
      <c r="C68" s="30"/>
      <c r="D68" s="30"/>
      <c r="E68" s="30"/>
      <c r="F68" s="30"/>
      <c r="G68" s="30">
        <f>SUM(G43,G48,G61)</f>
        <v>4371</v>
      </c>
      <c r="H68" s="30">
        <f>SUM(H43,H48,H61)</f>
        <v>4343</v>
      </c>
      <c r="I68" s="30">
        <f>SUM(E68:H68)</f>
        <v>8714</v>
      </c>
      <c r="J68" s="30"/>
      <c r="K68" s="30">
        <v>3689</v>
      </c>
      <c r="L68" s="30"/>
      <c r="M68" s="30"/>
      <c r="N68" s="30"/>
      <c r="O68" s="30">
        <f>SUM(I68:N68)</f>
        <v>12403</v>
      </c>
      <c r="P68" s="30"/>
      <c r="Q68" s="8"/>
    </row>
    <row r="69" spans="1:17" ht="12.75">
      <c r="A69">
        <v>61</v>
      </c>
      <c r="B69" s="32" t="s">
        <v>65</v>
      </c>
      <c r="C69" s="30"/>
      <c r="D69" s="30"/>
      <c r="E69" s="30">
        <f>SUM(E46)</f>
        <v>19489</v>
      </c>
      <c r="F69" s="30">
        <f>SUM(F46)</f>
        <v>5123</v>
      </c>
      <c r="G69" s="30">
        <f>SUM(G46)</f>
        <v>9856</v>
      </c>
      <c r="H69" s="30">
        <v>413</v>
      </c>
      <c r="I69" s="30">
        <f>SUM(E69:H69)</f>
        <v>34881</v>
      </c>
      <c r="J69" s="30"/>
      <c r="K69" s="30"/>
      <c r="L69" s="30"/>
      <c r="M69" s="30"/>
      <c r="N69" s="30"/>
      <c r="O69" s="30">
        <f>SUM(I69:N69)</f>
        <v>34881</v>
      </c>
      <c r="P69" s="30">
        <f>SUM(P46)</f>
        <v>7</v>
      </c>
      <c r="Q69" s="8"/>
    </row>
  </sheetData>
  <sheetProtection/>
  <printOptions/>
  <pageMargins left="0.75" right="0.75" top="1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TARJÁN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ÖNKORMÁNYZAT</cp:lastModifiedBy>
  <cp:lastPrinted>2013-08-21T10:42:44Z</cp:lastPrinted>
  <dcterms:created xsi:type="dcterms:W3CDTF">2005-01-24T07:38:58Z</dcterms:created>
  <dcterms:modified xsi:type="dcterms:W3CDTF">2013-09-11T07:44:15Z</dcterms:modified>
  <cp:category/>
  <cp:version/>
  <cp:contentType/>
  <cp:contentStatus/>
</cp:coreProperties>
</file>