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1355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Munka1!$A$1:$N$39</definedName>
  </definedNames>
  <calcPr calcId="125725"/>
</workbook>
</file>

<file path=xl/calcChain.xml><?xml version="1.0" encoding="utf-8"?>
<calcChain xmlns="http://schemas.openxmlformats.org/spreadsheetml/2006/main">
  <c r="N26" i="1"/>
  <c r="N27"/>
  <c r="N6"/>
  <c r="C13"/>
  <c r="D13"/>
  <c r="E13"/>
  <c r="F13"/>
  <c r="G13"/>
  <c r="H13"/>
  <c r="I13"/>
  <c r="J13"/>
  <c r="K13"/>
  <c r="L13"/>
  <c r="M13"/>
  <c r="N25"/>
  <c r="N21"/>
  <c r="N22"/>
  <c r="N23"/>
  <c r="N24"/>
  <c r="N8"/>
  <c r="N9"/>
  <c r="N10"/>
  <c r="N11"/>
  <c r="N12"/>
  <c r="N35"/>
  <c r="N34"/>
  <c r="N36"/>
  <c r="C37"/>
  <c r="D37"/>
  <c r="E37"/>
  <c r="F37"/>
  <c r="G37"/>
  <c r="H37"/>
  <c r="I37"/>
  <c r="J37"/>
  <c r="K37"/>
  <c r="L37"/>
  <c r="M37"/>
  <c r="B37"/>
  <c r="C32"/>
  <c r="D32"/>
  <c r="E32"/>
  <c r="F32"/>
  <c r="G32"/>
  <c r="H32"/>
  <c r="I32"/>
  <c r="J32"/>
  <c r="K32"/>
  <c r="L32"/>
  <c r="M32"/>
  <c r="N30"/>
  <c r="N31"/>
  <c r="B32"/>
  <c r="B16"/>
  <c r="N37" l="1"/>
  <c r="N29"/>
  <c r="N7"/>
  <c r="N15"/>
  <c r="C16"/>
  <c r="C18" s="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20"/>
  <c r="G28"/>
  <c r="G39" s="1"/>
  <c r="B28"/>
  <c r="B39" s="1"/>
  <c r="D28"/>
  <c r="D39" s="1"/>
  <c r="C28"/>
  <c r="C39" s="1"/>
  <c r="E28"/>
  <c r="E39" s="1"/>
  <c r="F28"/>
  <c r="F39" s="1"/>
  <c r="F42" s="1"/>
  <c r="H28"/>
  <c r="H39" s="1"/>
  <c r="H42" s="1"/>
  <c r="I28"/>
  <c r="I39" s="1"/>
  <c r="J28"/>
  <c r="J39" s="1"/>
  <c r="K28"/>
  <c r="K39" s="1"/>
  <c r="L28"/>
  <c r="L39" s="1"/>
  <c r="L42" s="1"/>
  <c r="M28"/>
  <c r="M39" s="1"/>
  <c r="G42" l="1"/>
  <c r="E42"/>
  <c r="C42"/>
  <c r="D42"/>
  <c r="M42"/>
  <c r="K42"/>
  <c r="J42"/>
  <c r="I42"/>
  <c r="N16"/>
  <c r="N32"/>
  <c r="N28"/>
  <c r="N39" l="1"/>
  <c r="B13"/>
  <c r="B18" s="1"/>
  <c r="B42" s="1"/>
  <c r="N13"/>
  <c r="N18" s="1"/>
  <c r="N42" l="1"/>
</calcChain>
</file>

<file path=xl/sharedStrings.xml><?xml version="1.0" encoding="utf-8"?>
<sst xmlns="http://schemas.openxmlformats.org/spreadsheetml/2006/main" count="45" uniqueCount="45">
  <si>
    <t>Intézményi működési bevételek</t>
  </si>
  <si>
    <t>Felhalmozási bevétel összesen</t>
  </si>
  <si>
    <t>Személyi juttatások</t>
  </si>
  <si>
    <t>Munkaadókat terhelő járulékok</t>
  </si>
  <si>
    <t>Ellátottak pénzbeli juttatásai</t>
  </si>
  <si>
    <t>Működési célú kiadás összesen</t>
  </si>
  <si>
    <t>Felhalmozási célú kiadás összesen</t>
  </si>
  <si>
    <t>KIADÁS ÖSSZEEN</t>
  </si>
  <si>
    <t>BEVÉTEL ÖSSZEN</t>
  </si>
  <si>
    <t>Költségvetési támogatás</t>
  </si>
  <si>
    <t>Működési célú bevétel összesen</t>
  </si>
  <si>
    <t>MEGNEVEZÉS / Hónap száma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</si>
  <si>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</si>
  <si>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</si>
  <si>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</si>
  <si>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</si>
  <si>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</si>
  <si>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</si>
  <si>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</si>
  <si>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</si>
  <si>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</si>
  <si>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</si>
  <si>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</si>
  <si>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</si>
  <si>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ÖSSZ.</t>
  </si>
  <si>
    <t>Működési célú p.e. átadás ÁH kivülre</t>
  </si>
  <si>
    <t>Dologi és egyéb folyó (tartalékkal)</t>
  </si>
  <si>
    <t>Finanszírozás összesen</t>
  </si>
  <si>
    <t>2016. ÉVI KÖLTSÉGVETÉSI ELŐIRÁNYZAT-FELHASZNÁLÁSI ÜTEMTERV</t>
  </si>
  <si>
    <t>Lizinghitel, fogászat</t>
  </si>
  <si>
    <t>Tanyabusz ÁFA hitel</t>
  </si>
  <si>
    <t>Telekalakítás ber. Hitel törlesztés</t>
  </si>
  <si>
    <t>Helyi adók és gépjárműadó</t>
  </si>
  <si>
    <t>Önhiki</t>
  </si>
  <si>
    <t>Pénzmaradvány felhasználása</t>
  </si>
  <si>
    <t>Telekalakítás, telek értékesítés</t>
  </si>
  <si>
    <t>Támogatás TB-től</t>
  </si>
  <si>
    <t>Támogatás közfoglalkoztatottakra</t>
  </si>
  <si>
    <t>Működési célú p.e. átadás ÁH belülre</t>
  </si>
  <si>
    <t>Előző évi elsz. visszafiz. kötelezettség</t>
  </si>
  <si>
    <t>Telekalakítás</t>
  </si>
  <si>
    <t>Útépítés</t>
  </si>
  <si>
    <t>Tartalék</t>
  </si>
  <si>
    <t>Felhalmozási célú p.e. átadás</t>
  </si>
  <si>
    <t>7. számú melléklet a 2/2016.(III.02.) számú Önkormányzati rendelethez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</si>
</sst>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3" fontId="4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left"/>
    </xf>
    <xf numFmtId="2" fontId="3" fillId="0" borderId="3" xfId="0" quotePrefix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3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10" xfId="0" applyFont="1" applyFill="1" applyBorder="1"/>
    <xf numFmtId="3" fontId="6" fillId="0" borderId="1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sqref="A1:N1"/>
    </sheetView>
  </sheetViews>
  <sheetFormatPr defaultRowHeight="12.75"/>
  <cols>
    <col min="1" max="1" width="33" bestFit="1" customWidth="1"/>
    <col min="2" max="14" width="8.28515625" customWidth="1"/>
    <col min="15" max="16" width="9.140625" style="16"/>
  </cols>
  <sheetData>
    <row r="1" spans="1:15">
      <c r="A1" s="22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5" ht="13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</row>
    <row r="5" spans="1:15">
      <c r="A5" s="5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7" t="s">
        <v>24</v>
      </c>
    </row>
    <row r="6" spans="1:15">
      <c r="A6" s="8" t="s">
        <v>34</v>
      </c>
      <c r="B6" s="15">
        <v>1791</v>
      </c>
      <c r="C6" s="15">
        <v>6504</v>
      </c>
      <c r="D6" s="15">
        <v>436</v>
      </c>
      <c r="E6" s="15">
        <v>390</v>
      </c>
      <c r="F6" s="15">
        <v>293</v>
      </c>
      <c r="G6" s="15">
        <v>1212</v>
      </c>
      <c r="H6" s="15">
        <v>1092</v>
      </c>
      <c r="I6" s="15">
        <v>994</v>
      </c>
      <c r="J6" s="15">
        <v>14372</v>
      </c>
      <c r="K6" s="15">
        <v>12219</v>
      </c>
      <c r="L6" s="15">
        <v>355</v>
      </c>
      <c r="M6" s="15">
        <v>568</v>
      </c>
      <c r="N6" s="9">
        <f t="shared" ref="N6:N16" si="0">SUM(B6:M6)</f>
        <v>40226</v>
      </c>
      <c r="O6" s="17">
        <v>40226</v>
      </c>
    </row>
    <row r="7" spans="1:15">
      <c r="A7" s="8" t="s">
        <v>0</v>
      </c>
      <c r="B7" s="3">
        <v>271</v>
      </c>
      <c r="C7" s="3">
        <v>271</v>
      </c>
      <c r="D7" s="3">
        <v>271</v>
      </c>
      <c r="E7" s="3">
        <v>271</v>
      </c>
      <c r="F7" s="3">
        <v>271</v>
      </c>
      <c r="G7" s="3">
        <v>271</v>
      </c>
      <c r="H7" s="3">
        <v>271</v>
      </c>
      <c r="I7" s="3">
        <v>271</v>
      </c>
      <c r="J7" s="3">
        <v>271</v>
      </c>
      <c r="K7" s="3">
        <v>271</v>
      </c>
      <c r="L7" s="3">
        <v>271</v>
      </c>
      <c r="M7" s="3">
        <v>271</v>
      </c>
      <c r="N7" s="9">
        <f t="shared" si="0"/>
        <v>3252</v>
      </c>
      <c r="O7" s="18">
        <v>3252</v>
      </c>
    </row>
    <row r="8" spans="1:15">
      <c r="A8" s="8" t="s">
        <v>32</v>
      </c>
      <c r="B8" s="3">
        <v>100</v>
      </c>
      <c r="C8" s="3">
        <v>100</v>
      </c>
      <c r="D8" s="3">
        <v>9512</v>
      </c>
      <c r="E8" s="3">
        <v>4000</v>
      </c>
      <c r="F8" s="3">
        <v>3000</v>
      </c>
      <c r="G8" s="3">
        <v>2000</v>
      </c>
      <c r="H8" s="3">
        <v>500</v>
      </c>
      <c r="I8" s="3">
        <v>500</v>
      </c>
      <c r="J8" s="3">
        <v>10722</v>
      </c>
      <c r="K8" s="3">
        <v>5010</v>
      </c>
      <c r="L8" s="3">
        <v>500</v>
      </c>
      <c r="M8" s="3">
        <v>200</v>
      </c>
      <c r="N8" s="9">
        <f t="shared" si="0"/>
        <v>36144</v>
      </c>
      <c r="O8" s="18">
        <v>36144</v>
      </c>
    </row>
    <row r="9" spans="1:15">
      <c r="A9" s="8" t="s">
        <v>9</v>
      </c>
      <c r="B9" s="3">
        <v>4420</v>
      </c>
      <c r="C9" s="3">
        <v>3821</v>
      </c>
      <c r="D9" s="3">
        <v>3821</v>
      </c>
      <c r="E9" s="3">
        <v>3821</v>
      </c>
      <c r="F9" s="3">
        <v>3821</v>
      </c>
      <c r="G9" s="3">
        <v>3821</v>
      </c>
      <c r="H9" s="3">
        <v>3821</v>
      </c>
      <c r="I9" s="3">
        <v>3821</v>
      </c>
      <c r="J9" s="3">
        <v>3821</v>
      </c>
      <c r="K9" s="3">
        <v>3821</v>
      </c>
      <c r="L9" s="3">
        <v>3821</v>
      </c>
      <c r="M9" s="3">
        <v>3881</v>
      </c>
      <c r="N9" s="9">
        <f t="shared" si="0"/>
        <v>46511</v>
      </c>
      <c r="O9" s="18">
        <v>46451</v>
      </c>
    </row>
    <row r="10" spans="1:15">
      <c r="A10" s="8" t="s">
        <v>36</v>
      </c>
      <c r="B10" s="3">
        <v>478</v>
      </c>
      <c r="C10" s="3">
        <v>479</v>
      </c>
      <c r="D10" s="3">
        <v>478</v>
      </c>
      <c r="E10" s="3">
        <v>479</v>
      </c>
      <c r="F10" s="3">
        <v>478</v>
      </c>
      <c r="G10" s="3">
        <v>479</v>
      </c>
      <c r="H10" s="3">
        <v>478</v>
      </c>
      <c r="I10" s="3">
        <v>479</v>
      </c>
      <c r="J10" s="3">
        <v>479</v>
      </c>
      <c r="K10" s="3">
        <v>479</v>
      </c>
      <c r="L10" s="3">
        <v>479</v>
      </c>
      <c r="M10" s="3">
        <v>479</v>
      </c>
      <c r="N10" s="9">
        <f t="shared" si="0"/>
        <v>5744</v>
      </c>
      <c r="O10" s="18">
        <v>5744</v>
      </c>
    </row>
    <row r="11" spans="1:15">
      <c r="A11" s="8" t="s">
        <v>37</v>
      </c>
      <c r="B11" s="3">
        <v>490</v>
      </c>
      <c r="C11" s="3">
        <v>490</v>
      </c>
      <c r="D11" s="3">
        <v>490</v>
      </c>
      <c r="E11" s="3">
        <v>490</v>
      </c>
      <c r="F11" s="3">
        <v>490</v>
      </c>
      <c r="G11" s="3">
        <v>490</v>
      </c>
      <c r="H11" s="3">
        <v>490</v>
      </c>
      <c r="I11" s="3">
        <v>490</v>
      </c>
      <c r="J11" s="3">
        <v>490</v>
      </c>
      <c r="K11" s="3">
        <v>490</v>
      </c>
      <c r="L11" s="3">
        <v>490</v>
      </c>
      <c r="M11" s="3">
        <v>490</v>
      </c>
      <c r="N11" s="9">
        <f t="shared" si="0"/>
        <v>5880</v>
      </c>
      <c r="O11" s="18">
        <v>5880</v>
      </c>
    </row>
    <row r="12" spans="1:15">
      <c r="A12" s="8" t="s">
        <v>33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9940</v>
      </c>
      <c r="N12" s="9">
        <f t="shared" si="0"/>
        <v>9940</v>
      </c>
      <c r="O12" s="18">
        <v>10000</v>
      </c>
    </row>
    <row r="13" spans="1:15">
      <c r="A13" s="10" t="s">
        <v>10</v>
      </c>
      <c r="B13" s="4">
        <f>SUM(B6:B12)</f>
        <v>7550</v>
      </c>
      <c r="C13" s="4">
        <f t="shared" ref="C13:M13" si="1">SUM(C6:C12)</f>
        <v>11665</v>
      </c>
      <c r="D13" s="4">
        <f t="shared" si="1"/>
        <v>15008</v>
      </c>
      <c r="E13" s="4">
        <f t="shared" si="1"/>
        <v>9451</v>
      </c>
      <c r="F13" s="4">
        <f t="shared" si="1"/>
        <v>8353</v>
      </c>
      <c r="G13" s="4">
        <f t="shared" si="1"/>
        <v>8273</v>
      </c>
      <c r="H13" s="4">
        <f t="shared" si="1"/>
        <v>6652</v>
      </c>
      <c r="I13" s="4">
        <f t="shared" si="1"/>
        <v>6555</v>
      </c>
      <c r="J13" s="4">
        <f t="shared" si="1"/>
        <v>30155</v>
      </c>
      <c r="K13" s="4">
        <f t="shared" si="1"/>
        <v>22290</v>
      </c>
      <c r="L13" s="4">
        <f t="shared" si="1"/>
        <v>5916</v>
      </c>
      <c r="M13" s="4">
        <f t="shared" si="1"/>
        <v>15829</v>
      </c>
      <c r="N13" s="11">
        <f t="shared" ref="N13" si="2">SUM(N6:N12)</f>
        <v>147697</v>
      </c>
      <c r="O13" s="18">
        <v>147697</v>
      </c>
    </row>
    <row r="14" spans="1:15">
      <c r="A14" s="8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9"/>
    </row>
    <row r="15" spans="1:15">
      <c r="A15" s="8" t="s">
        <v>35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13500</v>
      </c>
      <c r="L15" s="3">
        <v>4838</v>
      </c>
      <c r="M15" s="3">
        <v>0</v>
      </c>
      <c r="N15" s="9">
        <f t="shared" si="0"/>
        <v>18338</v>
      </c>
      <c r="O15" s="18">
        <v>18338</v>
      </c>
    </row>
    <row r="16" spans="1:15">
      <c r="A16" s="10" t="s">
        <v>1</v>
      </c>
      <c r="B16" s="4">
        <f t="shared" ref="B16:M16" si="3">SUM(B15:B15)</f>
        <v>0</v>
      </c>
      <c r="C16" s="4">
        <f t="shared" si="3"/>
        <v>0</v>
      </c>
      <c r="D16" s="4">
        <f t="shared" si="3"/>
        <v>0</v>
      </c>
      <c r="E16" s="4">
        <f t="shared" si="3"/>
        <v>0</v>
      </c>
      <c r="F16" s="4">
        <f t="shared" si="3"/>
        <v>0</v>
      </c>
      <c r="G16" s="4">
        <f t="shared" si="3"/>
        <v>0</v>
      </c>
      <c r="H16" s="4">
        <f t="shared" si="3"/>
        <v>0</v>
      </c>
      <c r="I16" s="4">
        <f t="shared" si="3"/>
        <v>0</v>
      </c>
      <c r="J16" s="4">
        <f t="shared" si="3"/>
        <v>0</v>
      </c>
      <c r="K16" s="4">
        <f t="shared" si="3"/>
        <v>13500</v>
      </c>
      <c r="L16" s="4">
        <f t="shared" si="3"/>
        <v>4838</v>
      </c>
      <c r="M16" s="4">
        <f t="shared" si="3"/>
        <v>0</v>
      </c>
      <c r="N16" s="11">
        <f t="shared" si="0"/>
        <v>18338</v>
      </c>
      <c r="O16" s="18">
        <v>18338</v>
      </c>
    </row>
    <row r="17" spans="1:15">
      <c r="A17" s="8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9"/>
    </row>
    <row r="18" spans="1:15">
      <c r="A18" s="10" t="s">
        <v>8</v>
      </c>
      <c r="B18" s="4">
        <f>SUM(B16+B13)</f>
        <v>7550</v>
      </c>
      <c r="C18" s="4">
        <f t="shared" ref="C18:M18" si="4">SUM(C16+C13)</f>
        <v>11665</v>
      </c>
      <c r="D18" s="4">
        <f t="shared" si="4"/>
        <v>15008</v>
      </c>
      <c r="E18" s="4">
        <f t="shared" si="4"/>
        <v>9451</v>
      </c>
      <c r="F18" s="4">
        <f t="shared" si="4"/>
        <v>8353</v>
      </c>
      <c r="G18" s="4">
        <f t="shared" si="4"/>
        <v>8273</v>
      </c>
      <c r="H18" s="4">
        <f t="shared" si="4"/>
        <v>6652</v>
      </c>
      <c r="I18" s="4">
        <f t="shared" si="4"/>
        <v>6555</v>
      </c>
      <c r="J18" s="4">
        <f t="shared" si="4"/>
        <v>30155</v>
      </c>
      <c r="K18" s="4">
        <f t="shared" si="4"/>
        <v>35790</v>
      </c>
      <c r="L18" s="4">
        <f t="shared" si="4"/>
        <v>10754</v>
      </c>
      <c r="M18" s="4">
        <f t="shared" si="4"/>
        <v>15829</v>
      </c>
      <c r="N18" s="11">
        <f>SUM(N16+N13)</f>
        <v>166035</v>
      </c>
      <c r="O18" s="18">
        <v>166035</v>
      </c>
    </row>
    <row r="19" spans="1:15">
      <c r="A19" s="8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9"/>
    </row>
    <row r="20" spans="1:15">
      <c r="A20" s="8" t="s">
        <v>2</v>
      </c>
      <c r="B20" s="3">
        <v>1900</v>
      </c>
      <c r="C20" s="3">
        <v>1900</v>
      </c>
      <c r="D20" s="3">
        <v>1900</v>
      </c>
      <c r="E20" s="3">
        <v>1900</v>
      </c>
      <c r="F20" s="3">
        <v>1901</v>
      </c>
      <c r="G20" s="3">
        <v>1901</v>
      </c>
      <c r="H20" s="3">
        <v>1901</v>
      </c>
      <c r="I20" s="3">
        <v>1901</v>
      </c>
      <c r="J20" s="3">
        <v>1901</v>
      </c>
      <c r="K20" s="3">
        <v>1901</v>
      </c>
      <c r="L20" s="3">
        <v>1901</v>
      </c>
      <c r="M20" s="3">
        <v>1901</v>
      </c>
      <c r="N20" s="9">
        <f>SUM(B20:M20)</f>
        <v>22808</v>
      </c>
      <c r="O20" s="18">
        <v>22808</v>
      </c>
    </row>
    <row r="21" spans="1:15">
      <c r="A21" s="8" t="s">
        <v>3</v>
      </c>
      <c r="B21" s="3">
        <v>445</v>
      </c>
      <c r="C21" s="3">
        <v>445</v>
      </c>
      <c r="D21" s="3">
        <v>445</v>
      </c>
      <c r="E21" s="3">
        <v>445</v>
      </c>
      <c r="F21" s="3">
        <v>445</v>
      </c>
      <c r="G21" s="3">
        <v>446</v>
      </c>
      <c r="H21" s="3">
        <v>445</v>
      </c>
      <c r="I21" s="3">
        <v>446</v>
      </c>
      <c r="J21" s="3">
        <v>445</v>
      </c>
      <c r="K21" s="3">
        <v>446</v>
      </c>
      <c r="L21" s="3">
        <v>445</v>
      </c>
      <c r="M21" s="3">
        <v>446</v>
      </c>
      <c r="N21" s="9">
        <f t="shared" ref="N21:N27" si="5">SUM(B21:M21)</f>
        <v>5344</v>
      </c>
      <c r="O21" s="18">
        <v>5344</v>
      </c>
    </row>
    <row r="22" spans="1:15">
      <c r="A22" s="8" t="s">
        <v>26</v>
      </c>
      <c r="B22" s="3">
        <v>2300</v>
      </c>
      <c r="C22" s="3">
        <v>2300</v>
      </c>
      <c r="D22" s="3">
        <v>7300</v>
      </c>
      <c r="E22" s="3">
        <v>3700</v>
      </c>
      <c r="F22" s="3">
        <v>3300</v>
      </c>
      <c r="G22" s="3">
        <v>2300</v>
      </c>
      <c r="H22" s="3">
        <v>2300</v>
      </c>
      <c r="I22" s="3">
        <v>2300</v>
      </c>
      <c r="J22" s="3">
        <v>4600</v>
      </c>
      <c r="K22" s="3">
        <v>5734</v>
      </c>
      <c r="L22" s="3">
        <v>5200</v>
      </c>
      <c r="M22" s="3">
        <v>10200</v>
      </c>
      <c r="N22" s="9">
        <f t="shared" si="5"/>
        <v>51534</v>
      </c>
      <c r="O22" s="18">
        <v>51534</v>
      </c>
    </row>
    <row r="23" spans="1:15">
      <c r="A23" s="8" t="s">
        <v>4</v>
      </c>
      <c r="B23" s="3">
        <v>593</v>
      </c>
      <c r="C23" s="3">
        <v>593</v>
      </c>
      <c r="D23" s="3">
        <v>593</v>
      </c>
      <c r="E23" s="3">
        <v>593</v>
      </c>
      <c r="F23" s="3">
        <v>593</v>
      </c>
      <c r="G23" s="3">
        <v>593</v>
      </c>
      <c r="H23" s="3">
        <v>593</v>
      </c>
      <c r="I23" s="3">
        <v>594</v>
      </c>
      <c r="J23" s="3">
        <v>594</v>
      </c>
      <c r="K23" s="3">
        <v>594</v>
      </c>
      <c r="L23" s="3">
        <v>594</v>
      </c>
      <c r="M23" s="3">
        <v>594</v>
      </c>
      <c r="N23" s="9">
        <f t="shared" si="5"/>
        <v>7121</v>
      </c>
      <c r="O23" s="18">
        <v>7121</v>
      </c>
    </row>
    <row r="24" spans="1:15">
      <c r="A24" s="8" t="s">
        <v>25</v>
      </c>
      <c r="B24" s="3">
        <v>1800</v>
      </c>
      <c r="C24" s="3">
        <v>1800</v>
      </c>
      <c r="D24" s="3">
        <v>3200</v>
      </c>
      <c r="E24" s="3">
        <v>2200</v>
      </c>
      <c r="F24" s="3">
        <v>1300</v>
      </c>
      <c r="G24" s="3">
        <v>1800</v>
      </c>
      <c r="H24" s="3">
        <v>800</v>
      </c>
      <c r="I24" s="3">
        <v>800</v>
      </c>
      <c r="J24" s="3">
        <v>600</v>
      </c>
      <c r="K24" s="3">
        <v>1600</v>
      </c>
      <c r="L24" s="3">
        <v>2000</v>
      </c>
      <c r="M24" s="3">
        <v>1555</v>
      </c>
      <c r="N24" s="9">
        <f t="shared" si="5"/>
        <v>19455</v>
      </c>
      <c r="O24" s="18">
        <v>19455</v>
      </c>
    </row>
    <row r="25" spans="1:15">
      <c r="A25" s="8" t="s">
        <v>38</v>
      </c>
      <c r="B25" s="3">
        <v>380</v>
      </c>
      <c r="C25" s="3">
        <v>381</v>
      </c>
      <c r="D25" s="3">
        <v>381</v>
      </c>
      <c r="E25" s="3">
        <v>380</v>
      </c>
      <c r="F25" s="3">
        <v>381</v>
      </c>
      <c r="G25" s="3">
        <v>381</v>
      </c>
      <c r="H25" s="3">
        <v>380</v>
      </c>
      <c r="I25" s="3">
        <v>381</v>
      </c>
      <c r="J25" s="3">
        <v>381</v>
      </c>
      <c r="K25" s="3">
        <v>780</v>
      </c>
      <c r="L25" s="3">
        <v>381</v>
      </c>
      <c r="M25" s="3">
        <v>381</v>
      </c>
      <c r="N25" s="9">
        <f t="shared" si="5"/>
        <v>4968</v>
      </c>
      <c r="O25" s="18">
        <v>4968</v>
      </c>
    </row>
    <row r="26" spans="1:15">
      <c r="A26" s="8" t="s">
        <v>39</v>
      </c>
      <c r="B26" s="3">
        <v>0</v>
      </c>
      <c r="C26" s="3">
        <v>4113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9">
        <f t="shared" si="5"/>
        <v>4113</v>
      </c>
      <c r="O26" s="19">
        <v>4113</v>
      </c>
    </row>
    <row r="27" spans="1:15">
      <c r="A27" s="8" t="s">
        <v>42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9">
        <f t="shared" si="5"/>
        <v>0</v>
      </c>
    </row>
    <row r="28" spans="1:15">
      <c r="A28" s="10" t="s">
        <v>5</v>
      </c>
      <c r="B28" s="4">
        <f>SUM(B20:B27)</f>
        <v>7418</v>
      </c>
      <c r="C28" s="4">
        <f t="shared" ref="C28:M28" si="6">SUM(C20:C27)</f>
        <v>11532</v>
      </c>
      <c r="D28" s="4">
        <f>SUM(D20:D27)</f>
        <v>13819</v>
      </c>
      <c r="E28" s="4">
        <f t="shared" si="6"/>
        <v>9218</v>
      </c>
      <c r="F28" s="4">
        <f t="shared" si="6"/>
        <v>7920</v>
      </c>
      <c r="G28" s="4">
        <f t="shared" si="6"/>
        <v>7421</v>
      </c>
      <c r="H28" s="4">
        <f t="shared" si="6"/>
        <v>6419</v>
      </c>
      <c r="I28" s="4">
        <f t="shared" si="6"/>
        <v>6422</v>
      </c>
      <c r="J28" s="4">
        <f t="shared" si="6"/>
        <v>8521</v>
      </c>
      <c r="K28" s="4">
        <f t="shared" si="6"/>
        <v>11055</v>
      </c>
      <c r="L28" s="4">
        <f t="shared" si="6"/>
        <v>10521</v>
      </c>
      <c r="M28" s="4">
        <f t="shared" si="6"/>
        <v>15077</v>
      </c>
      <c r="N28" s="11">
        <f t="shared" ref="N28:N39" si="7">SUM(B28:M28)</f>
        <v>115343</v>
      </c>
      <c r="O28" s="19">
        <v>115343</v>
      </c>
    </row>
    <row r="29" spans="1:15">
      <c r="A29" s="8" t="s">
        <v>40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20245</v>
      </c>
      <c r="K29" s="3">
        <v>0</v>
      </c>
      <c r="L29" s="3">
        <v>0</v>
      </c>
      <c r="M29" s="3">
        <v>0</v>
      </c>
      <c r="N29" s="9">
        <f t="shared" si="7"/>
        <v>20245</v>
      </c>
      <c r="O29" s="19">
        <v>20245</v>
      </c>
    </row>
    <row r="30" spans="1:15">
      <c r="A30" s="8" t="s">
        <v>41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24302</v>
      </c>
      <c r="L30" s="3">
        <v>0</v>
      </c>
      <c r="M30" s="3">
        <v>0</v>
      </c>
      <c r="N30" s="9">
        <f t="shared" si="7"/>
        <v>24302</v>
      </c>
      <c r="O30" s="18">
        <v>24302</v>
      </c>
    </row>
    <row r="31" spans="1:15">
      <c r="A31" s="8" t="s">
        <v>43</v>
      </c>
      <c r="B31" s="3">
        <v>100</v>
      </c>
      <c r="C31" s="3">
        <v>100</v>
      </c>
      <c r="D31" s="3">
        <v>200</v>
      </c>
      <c r="E31" s="3">
        <v>200</v>
      </c>
      <c r="F31" s="3">
        <v>400</v>
      </c>
      <c r="G31" s="3">
        <v>200</v>
      </c>
      <c r="H31" s="3">
        <v>200</v>
      </c>
      <c r="I31" s="3">
        <v>100</v>
      </c>
      <c r="J31" s="3">
        <v>400</v>
      </c>
      <c r="K31" s="3">
        <v>400</v>
      </c>
      <c r="L31" s="3">
        <v>200</v>
      </c>
      <c r="M31" s="3">
        <v>100</v>
      </c>
      <c r="N31" s="9">
        <f t="shared" si="7"/>
        <v>2600</v>
      </c>
      <c r="O31" s="18">
        <v>2600</v>
      </c>
    </row>
    <row r="32" spans="1:15">
      <c r="A32" s="10" t="s">
        <v>6</v>
      </c>
      <c r="B32" s="4">
        <f>SUM(B29:B31)</f>
        <v>100</v>
      </c>
      <c r="C32" s="4">
        <f t="shared" ref="C32:M32" si="8">SUM(C29:C31)</f>
        <v>100</v>
      </c>
      <c r="D32" s="4">
        <f t="shared" si="8"/>
        <v>200</v>
      </c>
      <c r="E32" s="4">
        <f t="shared" si="8"/>
        <v>200</v>
      </c>
      <c r="F32" s="4">
        <f t="shared" si="8"/>
        <v>400</v>
      </c>
      <c r="G32" s="4">
        <f t="shared" si="8"/>
        <v>200</v>
      </c>
      <c r="H32" s="4">
        <f t="shared" si="8"/>
        <v>200</v>
      </c>
      <c r="I32" s="4">
        <f t="shared" si="8"/>
        <v>100</v>
      </c>
      <c r="J32" s="4">
        <f t="shared" si="8"/>
        <v>20645</v>
      </c>
      <c r="K32" s="4">
        <f t="shared" si="8"/>
        <v>24702</v>
      </c>
      <c r="L32" s="4">
        <f t="shared" si="8"/>
        <v>200</v>
      </c>
      <c r="M32" s="4">
        <f t="shared" si="8"/>
        <v>100</v>
      </c>
      <c r="N32" s="11">
        <f t="shared" si="7"/>
        <v>47147</v>
      </c>
      <c r="O32" s="16">
        <v>47147</v>
      </c>
    </row>
    <row r="33" spans="1:15">
      <c r="A33" s="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1"/>
    </row>
    <row r="34" spans="1:15">
      <c r="A34" s="8" t="s">
        <v>29</v>
      </c>
      <c r="B34" s="3">
        <v>32</v>
      </c>
      <c r="C34" s="3">
        <v>33</v>
      </c>
      <c r="D34" s="3">
        <v>33</v>
      </c>
      <c r="E34" s="3">
        <v>33</v>
      </c>
      <c r="F34" s="3">
        <v>33</v>
      </c>
      <c r="G34" s="3">
        <v>33</v>
      </c>
      <c r="H34" s="3">
        <v>33</v>
      </c>
      <c r="I34" s="3">
        <v>33</v>
      </c>
      <c r="J34" s="3">
        <v>33</v>
      </c>
      <c r="K34" s="3">
        <v>33</v>
      </c>
      <c r="L34" s="3">
        <v>33</v>
      </c>
      <c r="M34" s="3">
        <v>33</v>
      </c>
      <c r="N34" s="9">
        <f t="shared" si="7"/>
        <v>395</v>
      </c>
      <c r="O34" s="18">
        <v>395</v>
      </c>
    </row>
    <row r="35" spans="1:15">
      <c r="A35" s="8" t="s">
        <v>30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9">
        <f t="shared" si="7"/>
        <v>0</v>
      </c>
    </row>
    <row r="36" spans="1:15">
      <c r="A36" s="8" t="s">
        <v>31</v>
      </c>
      <c r="B36" s="3">
        <v>0</v>
      </c>
      <c r="C36" s="3">
        <v>0</v>
      </c>
      <c r="D36" s="3">
        <v>956</v>
      </c>
      <c r="E36" s="3">
        <v>0</v>
      </c>
      <c r="F36" s="3">
        <v>0</v>
      </c>
      <c r="G36" s="3">
        <v>619</v>
      </c>
      <c r="H36" s="3">
        <v>0</v>
      </c>
      <c r="I36" s="3">
        <v>0</v>
      </c>
      <c r="J36" s="3">
        <v>956</v>
      </c>
      <c r="K36" s="3">
        <v>0</v>
      </c>
      <c r="L36" s="3">
        <v>0</v>
      </c>
      <c r="M36" s="3">
        <v>619</v>
      </c>
      <c r="N36" s="9">
        <f t="shared" si="7"/>
        <v>3150</v>
      </c>
      <c r="O36" s="18">
        <v>3150</v>
      </c>
    </row>
    <row r="37" spans="1:15">
      <c r="A37" s="10" t="s">
        <v>27</v>
      </c>
      <c r="B37" s="4">
        <f>SUM(B34:B36)</f>
        <v>32</v>
      </c>
      <c r="C37" s="4">
        <f t="shared" ref="C37:M37" si="9">SUM(C34:C36)</f>
        <v>33</v>
      </c>
      <c r="D37" s="4">
        <f t="shared" si="9"/>
        <v>989</v>
      </c>
      <c r="E37" s="4">
        <f t="shared" si="9"/>
        <v>33</v>
      </c>
      <c r="F37" s="4">
        <f t="shared" si="9"/>
        <v>33</v>
      </c>
      <c r="G37" s="4">
        <f t="shared" si="9"/>
        <v>652</v>
      </c>
      <c r="H37" s="4">
        <f t="shared" si="9"/>
        <v>33</v>
      </c>
      <c r="I37" s="4">
        <f t="shared" si="9"/>
        <v>33</v>
      </c>
      <c r="J37" s="4">
        <f t="shared" si="9"/>
        <v>989</v>
      </c>
      <c r="K37" s="4">
        <f t="shared" si="9"/>
        <v>33</v>
      </c>
      <c r="L37" s="4">
        <f t="shared" si="9"/>
        <v>33</v>
      </c>
      <c r="M37" s="4">
        <f t="shared" si="9"/>
        <v>652</v>
      </c>
      <c r="N37" s="11">
        <f>SUM(B37:M37)</f>
        <v>3545</v>
      </c>
      <c r="O37" s="16">
        <v>3545</v>
      </c>
    </row>
    <row r="38" spans="1:15">
      <c r="A38" s="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</row>
    <row r="39" spans="1:15" ht="13.5" thickBot="1">
      <c r="A39" s="12" t="s">
        <v>7</v>
      </c>
      <c r="B39" s="13">
        <f t="shared" ref="B39:M39" si="10">SUM(B37+B32+B28)</f>
        <v>7550</v>
      </c>
      <c r="C39" s="13">
        <f t="shared" si="10"/>
        <v>11665</v>
      </c>
      <c r="D39" s="13">
        <f t="shared" si="10"/>
        <v>15008</v>
      </c>
      <c r="E39" s="13">
        <f t="shared" si="10"/>
        <v>9451</v>
      </c>
      <c r="F39" s="13">
        <f t="shared" si="10"/>
        <v>8353</v>
      </c>
      <c r="G39" s="13">
        <f t="shared" si="10"/>
        <v>8273</v>
      </c>
      <c r="H39" s="13">
        <f t="shared" si="10"/>
        <v>6652</v>
      </c>
      <c r="I39" s="13">
        <f t="shared" si="10"/>
        <v>6555</v>
      </c>
      <c r="J39" s="13">
        <f t="shared" si="10"/>
        <v>30155</v>
      </c>
      <c r="K39" s="13">
        <f t="shared" si="10"/>
        <v>35790</v>
      </c>
      <c r="L39" s="13">
        <f t="shared" si="10"/>
        <v>10754</v>
      </c>
      <c r="M39" s="13">
        <f t="shared" si="10"/>
        <v>15829</v>
      </c>
      <c r="N39" s="14">
        <f t="shared" si="7"/>
        <v>166035</v>
      </c>
      <c r="O39" s="16">
        <v>166035</v>
      </c>
    </row>
    <row r="40" spans="1:15" s="16" customFormat="1"/>
    <row r="41" spans="1:15" s="16" customFormat="1"/>
    <row r="42" spans="1:15" s="16" customFormat="1">
      <c r="B42" s="20">
        <f t="shared" ref="B42:N42" si="11">B39-B18</f>
        <v>0</v>
      </c>
      <c r="C42" s="20">
        <f t="shared" si="11"/>
        <v>0</v>
      </c>
      <c r="D42" s="20">
        <f t="shared" si="11"/>
        <v>0</v>
      </c>
      <c r="E42" s="20">
        <f t="shared" si="11"/>
        <v>0</v>
      </c>
      <c r="F42" s="20">
        <f t="shared" si="11"/>
        <v>0</v>
      </c>
      <c r="G42" s="20">
        <f t="shared" si="11"/>
        <v>0</v>
      </c>
      <c r="H42" s="20">
        <f t="shared" si="11"/>
        <v>0</v>
      </c>
      <c r="I42" s="20">
        <f t="shared" si="11"/>
        <v>0</v>
      </c>
      <c r="J42" s="20">
        <f t="shared" si="11"/>
        <v>0</v>
      </c>
      <c r="K42" s="20">
        <f t="shared" si="11"/>
        <v>0</v>
      </c>
      <c r="L42" s="20">
        <f t="shared" si="11"/>
        <v>0</v>
      </c>
      <c r="M42" s="20">
        <f t="shared" si="11"/>
        <v>0</v>
      </c>
      <c r="N42" s="20">
        <f t="shared" si="11"/>
        <v>0</v>
      </c>
    </row>
    <row r="43" spans="1:15" s="16" customFormat="1">
      <c r="B43" s="16">
        <v>1791</v>
      </c>
      <c r="C43" s="16">
        <v>6504</v>
      </c>
      <c r="D43" s="16">
        <v>436</v>
      </c>
      <c r="E43" s="16">
        <v>390</v>
      </c>
      <c r="F43" s="16">
        <v>293</v>
      </c>
      <c r="G43" s="16">
        <v>1212</v>
      </c>
      <c r="H43" s="16">
        <v>1092</v>
      </c>
      <c r="I43" s="16">
        <v>994</v>
      </c>
      <c r="J43" s="16">
        <v>14372</v>
      </c>
      <c r="K43" s="16">
        <v>12219</v>
      </c>
      <c r="L43" s="16">
        <v>355</v>
      </c>
      <c r="M43" s="16">
        <v>568</v>
      </c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</sheetData>
  <mergeCells count="3">
    <mergeCell ref="A3:N3"/>
    <mergeCell ref="A1:N1"/>
    <mergeCell ref="A2:N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2016-02-11T10:00:06Z</cp:lastPrinted>
  <dcterms:created xsi:type="dcterms:W3CDTF">2008-05-16T06:10:08Z</dcterms:created>
  <dcterms:modified xsi:type="dcterms:W3CDTF">2016-03-01T08:03:07Z</dcterms:modified>
</cp:coreProperties>
</file>