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munka\ktg_mod\"/>
    </mc:Choice>
  </mc:AlternateContent>
  <bookViews>
    <workbookView xWindow="0" yWindow="0" windowWidth="20505" windowHeight="775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73" i="1"/>
  <c r="F61" i="1"/>
  <c r="F56" i="1"/>
  <c r="F46" i="1"/>
  <c r="F40" i="1"/>
  <c r="F37" i="1"/>
  <c r="F29" i="1"/>
  <c r="F26" i="1"/>
  <c r="F20" i="1"/>
  <c r="F16" i="1"/>
  <c r="F47" i="1" l="1"/>
  <c r="F21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F97" i="1" l="1"/>
  <c r="E47" i="1"/>
  <c r="E21" i="1"/>
  <c r="E97" i="1" l="1"/>
</calcChain>
</file>

<file path=xl/sharedStrings.xml><?xml version="1.0" encoding="utf-8"?>
<sst xmlns="http://schemas.openxmlformats.org/spreadsheetml/2006/main" count="251" uniqueCount="250">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</sst>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7"/>
  <sheetViews>
    <sheetView tabSelected="1" view="pageLayout" zoomScaleNormal="100" zoomScaleSheetLayoutView="100" workbookViewId="0">
      <selection activeCell="F4" sqref="F4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42578125" style="10" customWidth="1"/>
    <col min="7" max="14" width="2.5703125" style="10" customWidth="1"/>
    <col min="15" max="225" width="9.140625" style="10"/>
    <col min="226" max="270" width="2.5703125" style="10" customWidth="1"/>
    <col min="271" max="481" width="9.140625" style="10"/>
    <col min="482" max="526" width="2.5703125" style="10" customWidth="1"/>
    <col min="527" max="737" width="9.140625" style="10"/>
    <col min="738" max="782" width="2.5703125" style="10" customWidth="1"/>
    <col min="783" max="993" width="9.140625" style="10"/>
    <col min="994" max="1038" width="2.5703125" style="10" customWidth="1"/>
    <col min="1039" max="1249" width="9.140625" style="10"/>
    <col min="1250" max="1294" width="2.5703125" style="10" customWidth="1"/>
    <col min="1295" max="1505" width="9.140625" style="10"/>
    <col min="1506" max="1550" width="2.5703125" style="10" customWidth="1"/>
    <col min="1551" max="1761" width="9.140625" style="10"/>
    <col min="1762" max="1806" width="2.5703125" style="10" customWidth="1"/>
    <col min="1807" max="2017" width="9.140625" style="10"/>
    <col min="2018" max="2062" width="2.5703125" style="10" customWidth="1"/>
    <col min="2063" max="2273" width="9.140625" style="10"/>
    <col min="2274" max="2318" width="2.5703125" style="10" customWidth="1"/>
    <col min="2319" max="2529" width="9.140625" style="10"/>
    <col min="2530" max="2574" width="2.5703125" style="10" customWidth="1"/>
    <col min="2575" max="2785" width="9.140625" style="10"/>
    <col min="2786" max="2830" width="2.5703125" style="10" customWidth="1"/>
    <col min="2831" max="3041" width="9.140625" style="10"/>
    <col min="3042" max="3086" width="2.5703125" style="10" customWidth="1"/>
    <col min="3087" max="3297" width="9.140625" style="10"/>
    <col min="3298" max="3342" width="2.5703125" style="10" customWidth="1"/>
    <col min="3343" max="3553" width="9.140625" style="10"/>
    <col min="3554" max="3598" width="2.5703125" style="10" customWidth="1"/>
    <col min="3599" max="3809" width="9.140625" style="10"/>
    <col min="3810" max="3854" width="2.5703125" style="10" customWidth="1"/>
    <col min="3855" max="4065" width="9.140625" style="10"/>
    <col min="4066" max="4110" width="2.5703125" style="10" customWidth="1"/>
    <col min="4111" max="4321" width="9.140625" style="10"/>
    <col min="4322" max="4366" width="2.5703125" style="10" customWidth="1"/>
    <col min="4367" max="4577" width="9.140625" style="10"/>
    <col min="4578" max="4622" width="2.5703125" style="10" customWidth="1"/>
    <col min="4623" max="4833" width="9.140625" style="10"/>
    <col min="4834" max="4878" width="2.5703125" style="10" customWidth="1"/>
    <col min="4879" max="5089" width="9.140625" style="10"/>
    <col min="5090" max="5134" width="2.5703125" style="10" customWidth="1"/>
    <col min="5135" max="5345" width="9.140625" style="10"/>
    <col min="5346" max="5390" width="2.5703125" style="10" customWidth="1"/>
    <col min="5391" max="5601" width="9.140625" style="10"/>
    <col min="5602" max="5646" width="2.5703125" style="10" customWidth="1"/>
    <col min="5647" max="5857" width="9.140625" style="10"/>
    <col min="5858" max="5902" width="2.5703125" style="10" customWidth="1"/>
    <col min="5903" max="6113" width="9.140625" style="10"/>
    <col min="6114" max="6158" width="2.5703125" style="10" customWidth="1"/>
    <col min="6159" max="6369" width="9.140625" style="10"/>
    <col min="6370" max="6414" width="2.5703125" style="10" customWidth="1"/>
    <col min="6415" max="6625" width="9.140625" style="10"/>
    <col min="6626" max="6670" width="2.5703125" style="10" customWidth="1"/>
    <col min="6671" max="6881" width="9.140625" style="10"/>
    <col min="6882" max="6926" width="2.5703125" style="10" customWidth="1"/>
    <col min="6927" max="7137" width="9.140625" style="10"/>
    <col min="7138" max="7182" width="2.5703125" style="10" customWidth="1"/>
    <col min="7183" max="7393" width="9.140625" style="10"/>
    <col min="7394" max="7438" width="2.5703125" style="10" customWidth="1"/>
    <col min="7439" max="7649" width="9.140625" style="10"/>
    <col min="7650" max="7694" width="2.5703125" style="10" customWidth="1"/>
    <col min="7695" max="7905" width="9.140625" style="10"/>
    <col min="7906" max="7950" width="2.5703125" style="10" customWidth="1"/>
    <col min="7951" max="8161" width="9.140625" style="10"/>
    <col min="8162" max="8206" width="2.5703125" style="10" customWidth="1"/>
    <col min="8207" max="8417" width="9.140625" style="10"/>
    <col min="8418" max="8462" width="2.5703125" style="10" customWidth="1"/>
    <col min="8463" max="8673" width="9.140625" style="10"/>
    <col min="8674" max="8718" width="2.5703125" style="10" customWidth="1"/>
    <col min="8719" max="8929" width="9.140625" style="10"/>
    <col min="8930" max="8974" width="2.5703125" style="10" customWidth="1"/>
    <col min="8975" max="9185" width="9.140625" style="10"/>
    <col min="9186" max="9230" width="2.5703125" style="10" customWidth="1"/>
    <col min="9231" max="9441" width="9.140625" style="10"/>
    <col min="9442" max="9486" width="2.5703125" style="10" customWidth="1"/>
    <col min="9487" max="9697" width="9.140625" style="10"/>
    <col min="9698" max="9742" width="2.5703125" style="10" customWidth="1"/>
    <col min="9743" max="9953" width="9.140625" style="10"/>
    <col min="9954" max="9998" width="2.5703125" style="10" customWidth="1"/>
    <col min="9999" max="10209" width="9.140625" style="10"/>
    <col min="10210" max="10254" width="2.5703125" style="10" customWidth="1"/>
    <col min="10255" max="10465" width="9.140625" style="10"/>
    <col min="10466" max="10510" width="2.5703125" style="10" customWidth="1"/>
    <col min="10511" max="10721" width="9.140625" style="10"/>
    <col min="10722" max="10766" width="2.5703125" style="10" customWidth="1"/>
    <col min="10767" max="10977" width="9.140625" style="10"/>
    <col min="10978" max="11022" width="2.5703125" style="10" customWidth="1"/>
    <col min="11023" max="11233" width="9.140625" style="10"/>
    <col min="11234" max="11278" width="2.5703125" style="10" customWidth="1"/>
    <col min="11279" max="11489" width="9.140625" style="10"/>
    <col min="11490" max="11534" width="2.5703125" style="10" customWidth="1"/>
    <col min="11535" max="11745" width="9.140625" style="10"/>
    <col min="11746" max="11790" width="2.5703125" style="10" customWidth="1"/>
    <col min="11791" max="12001" width="9.140625" style="10"/>
    <col min="12002" max="12046" width="2.5703125" style="10" customWidth="1"/>
    <col min="12047" max="12257" width="9.140625" style="10"/>
    <col min="12258" max="12302" width="2.5703125" style="10" customWidth="1"/>
    <col min="12303" max="12513" width="9.140625" style="10"/>
    <col min="12514" max="12558" width="2.5703125" style="10" customWidth="1"/>
    <col min="12559" max="12769" width="9.140625" style="10"/>
    <col min="12770" max="12814" width="2.5703125" style="10" customWidth="1"/>
    <col min="12815" max="13025" width="9.140625" style="10"/>
    <col min="13026" max="13070" width="2.5703125" style="10" customWidth="1"/>
    <col min="13071" max="13281" width="9.140625" style="10"/>
    <col min="13282" max="13326" width="2.5703125" style="10" customWidth="1"/>
    <col min="13327" max="13537" width="9.140625" style="10"/>
    <col min="13538" max="13582" width="2.5703125" style="10" customWidth="1"/>
    <col min="13583" max="13793" width="9.140625" style="10"/>
    <col min="13794" max="13838" width="2.5703125" style="10" customWidth="1"/>
    <col min="13839" max="14049" width="9.140625" style="10"/>
    <col min="14050" max="14094" width="2.5703125" style="10" customWidth="1"/>
    <col min="14095" max="14305" width="9.140625" style="10"/>
    <col min="14306" max="14350" width="2.5703125" style="10" customWidth="1"/>
    <col min="14351" max="14561" width="9.140625" style="10"/>
    <col min="14562" max="14606" width="2.5703125" style="10" customWidth="1"/>
    <col min="14607" max="14817" width="9.140625" style="10"/>
    <col min="14818" max="14862" width="2.5703125" style="10" customWidth="1"/>
    <col min="14863" max="15073" width="9.140625" style="10"/>
    <col min="15074" max="15118" width="2.5703125" style="10" customWidth="1"/>
    <col min="15119" max="15329" width="9.140625" style="10"/>
    <col min="15330" max="15374" width="2.5703125" style="10" customWidth="1"/>
    <col min="15375" max="15585" width="9.140625" style="10"/>
    <col min="15586" max="15630" width="2.5703125" style="10" customWidth="1"/>
    <col min="15631" max="15841" width="9.140625" style="10"/>
    <col min="15842" max="15886" width="2.5703125" style="10" customWidth="1"/>
    <col min="15887" max="16097" width="9.140625" style="10"/>
    <col min="16098" max="16142" width="2.5703125" style="10" customWidth="1"/>
    <col min="16143" max="16384" width="9.140625" style="10"/>
  </cols>
  <sheetData>
    <row r="1" spans="2:6" ht="15.95" customHeight="1" x14ac:dyDescent="0.25">
      <c r="B1" s="31" t="s">
        <v>0</v>
      </c>
      <c r="C1" s="31"/>
      <c r="D1" s="31"/>
      <c r="E1" s="31"/>
    </row>
    <row r="2" spans="2:6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249</v>
      </c>
    </row>
    <row r="3" spans="2:6" x14ac:dyDescent="0.25">
      <c r="B3" s="3" t="s">
        <v>4</v>
      </c>
      <c r="C3" s="5" t="s">
        <v>5</v>
      </c>
      <c r="D3" s="2" t="s">
        <v>6</v>
      </c>
      <c r="E3" s="17">
        <v>11380404</v>
      </c>
      <c r="F3" s="17">
        <v>16110349</v>
      </c>
    </row>
    <row r="4" spans="2:6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</row>
    <row r="5" spans="2:6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</row>
    <row r="6" spans="2:6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</row>
    <row r="7" spans="2:6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</row>
    <row r="8" spans="2:6" x14ac:dyDescent="0.25">
      <c r="B8" s="3" t="s">
        <v>19</v>
      </c>
      <c r="C8" s="4" t="s">
        <v>20</v>
      </c>
      <c r="D8" s="18" t="s">
        <v>21</v>
      </c>
      <c r="E8" s="17">
        <v>1682615</v>
      </c>
      <c r="F8" s="17">
        <v>1682615</v>
      </c>
    </row>
    <row r="9" spans="2:6" x14ac:dyDescent="0.25">
      <c r="B9" s="3" t="s">
        <v>22</v>
      </c>
      <c r="C9" s="4" t="s">
        <v>23</v>
      </c>
      <c r="D9" s="18" t="s">
        <v>24</v>
      </c>
      <c r="E9" s="17">
        <v>600000</v>
      </c>
      <c r="F9" s="17">
        <v>600000</v>
      </c>
    </row>
    <row r="10" spans="2:6" x14ac:dyDescent="0.25">
      <c r="B10" s="3" t="s">
        <v>25</v>
      </c>
      <c r="C10" s="4" t="s">
        <v>26</v>
      </c>
      <c r="D10" s="18" t="s">
        <v>27</v>
      </c>
      <c r="E10" s="17">
        <v>90000</v>
      </c>
      <c r="F10" s="17">
        <v>90000</v>
      </c>
    </row>
    <row r="11" spans="2:6" x14ac:dyDescent="0.25">
      <c r="B11" s="3" t="s">
        <v>28</v>
      </c>
      <c r="C11" s="4" t="s">
        <v>29</v>
      </c>
      <c r="D11" s="18" t="s">
        <v>30</v>
      </c>
      <c r="E11" s="17">
        <v>70000</v>
      </c>
      <c r="F11" s="17">
        <v>70000</v>
      </c>
    </row>
    <row r="12" spans="2:6" x14ac:dyDescent="0.25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</row>
    <row r="13" spans="2:6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</row>
    <row r="14" spans="2:6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</row>
    <row r="15" spans="2:6" x14ac:dyDescent="0.25">
      <c r="B15" s="3" t="s">
        <v>40</v>
      </c>
      <c r="C15" s="4" t="s">
        <v>41</v>
      </c>
      <c r="D15" s="18" t="s">
        <v>42</v>
      </c>
      <c r="E15" s="17">
        <v>350000</v>
      </c>
      <c r="F15" s="17">
        <v>350000</v>
      </c>
    </row>
    <row r="16" spans="2:6" x14ac:dyDescent="0.25">
      <c r="B16" s="19" t="s">
        <v>43</v>
      </c>
      <c r="C16" s="20" t="s">
        <v>44</v>
      </c>
      <c r="D16" s="21" t="s">
        <v>45</v>
      </c>
      <c r="E16" s="22">
        <f>SUM(E3:E15)</f>
        <v>14173019</v>
      </c>
      <c r="F16" s="22">
        <f>SUM(F3:F15)</f>
        <v>18902964</v>
      </c>
    </row>
    <row r="17" spans="2:6" x14ac:dyDescent="0.25">
      <c r="B17" s="3" t="s">
        <v>46</v>
      </c>
      <c r="C17" s="4" t="s">
        <v>47</v>
      </c>
      <c r="D17" s="18" t="s">
        <v>48</v>
      </c>
      <c r="E17" s="17">
        <v>0</v>
      </c>
      <c r="F17" s="17">
        <v>0</v>
      </c>
    </row>
    <row r="18" spans="2:6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105000</v>
      </c>
    </row>
    <row r="19" spans="2:6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</row>
    <row r="20" spans="2:6" x14ac:dyDescent="0.25">
      <c r="B20" s="19" t="s">
        <v>55</v>
      </c>
      <c r="C20" s="20" t="s">
        <v>56</v>
      </c>
      <c r="D20" s="21" t="s">
        <v>57</v>
      </c>
      <c r="E20" s="22">
        <f>SUM(E17:E19)</f>
        <v>0</v>
      </c>
      <c r="F20" s="22">
        <f>SUM(F17:F19)</f>
        <v>105000</v>
      </c>
    </row>
    <row r="21" spans="2:6" x14ac:dyDescent="0.25">
      <c r="B21" s="23" t="s">
        <v>58</v>
      </c>
      <c r="C21" s="24" t="s">
        <v>59</v>
      </c>
      <c r="D21" s="25" t="s">
        <v>60</v>
      </c>
      <c r="E21" s="26">
        <f>E16+E20</f>
        <v>14173019</v>
      </c>
      <c r="F21" s="26">
        <f>F16+F20</f>
        <v>19007964</v>
      </c>
    </row>
    <row r="22" spans="2:6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2768739</v>
      </c>
      <c r="F22" s="27">
        <v>3278036</v>
      </c>
    </row>
    <row r="23" spans="2:6" x14ac:dyDescent="0.25">
      <c r="B23" s="3" t="s">
        <v>64</v>
      </c>
      <c r="C23" s="4" t="s">
        <v>65</v>
      </c>
      <c r="D23" s="18" t="s">
        <v>66</v>
      </c>
      <c r="E23" s="17">
        <v>230000</v>
      </c>
      <c r="F23" s="17">
        <v>230000</v>
      </c>
    </row>
    <row r="24" spans="2:6" x14ac:dyDescent="0.25">
      <c r="B24" s="3" t="s">
        <v>67</v>
      </c>
      <c r="C24" s="4" t="s">
        <v>68</v>
      </c>
      <c r="D24" s="18" t="s">
        <v>69</v>
      </c>
      <c r="E24" s="17">
        <v>400000</v>
      </c>
      <c r="F24" s="17">
        <v>300000</v>
      </c>
    </row>
    <row r="25" spans="2:6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</row>
    <row r="26" spans="2:6" x14ac:dyDescent="0.25">
      <c r="B26" s="19" t="s">
        <v>73</v>
      </c>
      <c r="C26" s="20" t="s">
        <v>74</v>
      </c>
      <c r="D26" s="21" t="s">
        <v>75</v>
      </c>
      <c r="E26" s="22">
        <f>SUM(E23:E25)</f>
        <v>630000</v>
      </c>
      <c r="F26" s="22">
        <f>SUM(F23:F25)</f>
        <v>530000</v>
      </c>
    </row>
    <row r="27" spans="2:6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40000</v>
      </c>
    </row>
    <row r="28" spans="2:6" x14ac:dyDescent="0.25">
      <c r="B28" s="3" t="s">
        <v>79</v>
      </c>
      <c r="C28" s="4" t="s">
        <v>80</v>
      </c>
      <c r="D28" s="18" t="s">
        <v>81</v>
      </c>
      <c r="E28" s="17">
        <v>180000</v>
      </c>
      <c r="F28" s="17">
        <v>140000</v>
      </c>
    </row>
    <row r="29" spans="2:6" x14ac:dyDescent="0.25">
      <c r="B29" s="19" t="s">
        <v>82</v>
      </c>
      <c r="C29" s="20" t="s">
        <v>83</v>
      </c>
      <c r="D29" s="21" t="s">
        <v>84</v>
      </c>
      <c r="E29" s="22">
        <f>SUM(E27:E28)</f>
        <v>180000</v>
      </c>
      <c r="F29" s="22">
        <f>SUM(F27:F28)</f>
        <v>180000</v>
      </c>
    </row>
    <row r="30" spans="2:6" x14ac:dyDescent="0.25">
      <c r="B30" s="3" t="s">
        <v>85</v>
      </c>
      <c r="C30" s="4" t="s">
        <v>86</v>
      </c>
      <c r="D30" s="18" t="s">
        <v>87</v>
      </c>
      <c r="E30" s="17">
        <v>700000</v>
      </c>
      <c r="F30" s="17">
        <v>484253</v>
      </c>
    </row>
    <row r="31" spans="2:6" x14ac:dyDescent="0.25">
      <c r="B31" s="3" t="s">
        <v>88</v>
      </c>
      <c r="C31" s="4" t="s">
        <v>89</v>
      </c>
      <c r="D31" s="18" t="s">
        <v>90</v>
      </c>
      <c r="E31" s="17">
        <v>0</v>
      </c>
      <c r="F31" s="17">
        <v>0</v>
      </c>
    </row>
    <row r="32" spans="2:6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</row>
    <row r="33" spans="2:6" x14ac:dyDescent="0.25">
      <c r="B33" s="3" t="s">
        <v>94</v>
      </c>
      <c r="C33" s="4" t="s">
        <v>95</v>
      </c>
      <c r="D33" s="18" t="s">
        <v>96</v>
      </c>
      <c r="E33" s="17">
        <v>600000</v>
      </c>
      <c r="F33" s="17">
        <v>400000</v>
      </c>
    </row>
    <row r="34" spans="2:6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</row>
    <row r="35" spans="2:6" x14ac:dyDescent="0.25">
      <c r="B35" s="3" t="s">
        <v>100</v>
      </c>
      <c r="C35" s="5" t="s">
        <v>101</v>
      </c>
      <c r="D35" s="18" t="s">
        <v>102</v>
      </c>
      <c r="E35" s="17">
        <v>0</v>
      </c>
      <c r="F35" s="17">
        <v>60000</v>
      </c>
    </row>
    <row r="36" spans="2:6" x14ac:dyDescent="0.25">
      <c r="B36" s="3" t="s">
        <v>103</v>
      </c>
      <c r="C36" s="4" t="s">
        <v>104</v>
      </c>
      <c r="D36" s="18" t="s">
        <v>105</v>
      </c>
      <c r="E36" s="17">
        <v>30000</v>
      </c>
      <c r="F36" s="17">
        <v>130000</v>
      </c>
    </row>
    <row r="37" spans="2:6" x14ac:dyDescent="0.25">
      <c r="B37" s="19" t="s">
        <v>106</v>
      </c>
      <c r="C37" s="20" t="s">
        <v>107</v>
      </c>
      <c r="D37" s="21" t="s">
        <v>108</v>
      </c>
      <c r="E37" s="22">
        <f>SUM(E30:E36)</f>
        <v>1330000</v>
      </c>
      <c r="F37" s="22">
        <f>SUM(F30:F36)</f>
        <v>1074253</v>
      </c>
    </row>
    <row r="38" spans="2:6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</row>
    <row r="39" spans="2:6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</row>
    <row r="40" spans="2:6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>F38+F39</f>
        <v>0</v>
      </c>
    </row>
    <row r="41" spans="2:6" x14ac:dyDescent="0.25">
      <c r="B41" s="3" t="s">
        <v>118</v>
      </c>
      <c r="C41" s="4" t="s">
        <v>119</v>
      </c>
      <c r="D41" s="18" t="s">
        <v>120</v>
      </c>
      <c r="E41" s="17">
        <v>577800</v>
      </c>
      <c r="F41" s="17">
        <v>643000</v>
      </c>
    </row>
    <row r="42" spans="2:6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</row>
    <row r="43" spans="2:6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0</v>
      </c>
    </row>
    <row r="44" spans="2:6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</row>
    <row r="45" spans="2:6" x14ac:dyDescent="0.25">
      <c r="B45" s="3" t="s">
        <v>130</v>
      </c>
      <c r="C45" s="4" t="s">
        <v>131</v>
      </c>
      <c r="D45" s="18" t="s">
        <v>132</v>
      </c>
      <c r="E45" s="17">
        <v>15000</v>
      </c>
      <c r="F45" s="17">
        <v>60000</v>
      </c>
    </row>
    <row r="46" spans="2:6" x14ac:dyDescent="0.25">
      <c r="B46" s="19" t="s">
        <v>133</v>
      </c>
      <c r="C46" s="20" t="s">
        <v>134</v>
      </c>
      <c r="D46" s="21" t="s">
        <v>135</v>
      </c>
      <c r="E46" s="22">
        <f>SUM(E41:E45)</f>
        <v>592800</v>
      </c>
      <c r="F46" s="22">
        <f>SUM(F41:F45)</f>
        <v>703000</v>
      </c>
    </row>
    <row r="47" spans="2:6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2732800</v>
      </c>
      <c r="F47" s="26">
        <f>F26+F29+F37+F40+F46</f>
        <v>2487253</v>
      </c>
    </row>
    <row r="48" spans="2:6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</row>
    <row r="49" spans="2:6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</row>
    <row r="50" spans="2:6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</row>
    <row r="51" spans="2:6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</row>
    <row r="52" spans="2:6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</row>
    <row r="53" spans="2:6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</row>
    <row r="54" spans="2:6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</row>
    <row r="55" spans="2:6" x14ac:dyDescent="0.25">
      <c r="B55" s="3" t="s">
        <v>160</v>
      </c>
      <c r="C55" s="7" t="s">
        <v>161</v>
      </c>
      <c r="D55" s="18" t="s">
        <v>162</v>
      </c>
      <c r="E55" s="17">
        <v>0</v>
      </c>
      <c r="F55" s="17">
        <v>0</v>
      </c>
    </row>
    <row r="56" spans="2:6" x14ac:dyDescent="0.25">
      <c r="B56" s="23" t="s">
        <v>163</v>
      </c>
      <c r="C56" s="28" t="s">
        <v>164</v>
      </c>
      <c r="D56" s="25" t="s">
        <v>165</v>
      </c>
      <c r="E56" s="26">
        <f>SUM(E48:E55)</f>
        <v>0</v>
      </c>
      <c r="F56" s="26">
        <f>SUM(F48:F55)</f>
        <v>0</v>
      </c>
    </row>
    <row r="57" spans="2:6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</row>
    <row r="58" spans="2:6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</row>
    <row r="59" spans="2:6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</row>
    <row r="60" spans="2:6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</row>
    <row r="61" spans="2:6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>SUM(F58:F60)</f>
        <v>0</v>
      </c>
    </row>
    <row r="62" spans="2:6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</row>
    <row r="63" spans="2:6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</row>
    <row r="64" spans="2:6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</row>
    <row r="65" spans="2:6" x14ac:dyDescent="0.25">
      <c r="B65" s="3">
        <v>63</v>
      </c>
      <c r="C65" s="7" t="s">
        <v>183</v>
      </c>
      <c r="D65" s="18" t="s">
        <v>184</v>
      </c>
      <c r="E65" s="17">
        <v>0</v>
      </c>
      <c r="F65" s="17">
        <v>80000</v>
      </c>
    </row>
    <row r="66" spans="2:6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</row>
    <row r="67" spans="2:6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</row>
    <row r="68" spans="2:6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</row>
    <row r="69" spans="2:6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</row>
    <row r="70" spans="2:6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</row>
    <row r="71" spans="2:6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0</v>
      </c>
    </row>
    <row r="72" spans="2:6" x14ac:dyDescent="0.25">
      <c r="B72" s="3">
        <v>70</v>
      </c>
      <c r="C72" s="30" t="s">
        <v>197</v>
      </c>
      <c r="D72" s="18" t="s">
        <v>198</v>
      </c>
      <c r="E72" s="17">
        <v>0</v>
      </c>
      <c r="F72" s="17">
        <v>0</v>
      </c>
    </row>
    <row r="73" spans="2:6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  <c r="F73" s="26">
        <f>F57+F61+F62+F63+F64+F65+F66+F67+F68+F69+F70+F71+F72</f>
        <v>80000</v>
      </c>
    </row>
    <row r="74" spans="2:6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</row>
    <row r="75" spans="2:6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</row>
    <row r="76" spans="2:6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</row>
    <row r="77" spans="2:6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0</v>
      </c>
    </row>
    <row r="78" spans="2:6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</row>
    <row r="79" spans="2:6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</row>
    <row r="80" spans="2:6" x14ac:dyDescent="0.25">
      <c r="B80" s="3">
        <v>78</v>
      </c>
      <c r="C80" s="5" t="s">
        <v>213</v>
      </c>
      <c r="D80" s="18" t="s">
        <v>214</v>
      </c>
      <c r="E80" s="17">
        <v>0</v>
      </c>
      <c r="F80" s="17">
        <v>0</v>
      </c>
    </row>
    <row r="81" spans="2:6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>SUM(F74:F80)</f>
        <v>0</v>
      </c>
    </row>
    <row r="82" spans="2:6" x14ac:dyDescent="0.25">
      <c r="B82" s="3">
        <v>80</v>
      </c>
      <c r="C82" s="7" t="s">
        <v>217</v>
      </c>
      <c r="D82" s="18" t="s">
        <v>218</v>
      </c>
      <c r="E82" s="17">
        <v>0</v>
      </c>
      <c r="F82" s="17">
        <v>0</v>
      </c>
    </row>
    <row r="83" spans="2:6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</row>
    <row r="84" spans="2:6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</row>
    <row r="85" spans="2:6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0</v>
      </c>
    </row>
    <row r="86" spans="2:6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>
        <f>SUM(F82:F85)</f>
        <v>0</v>
      </c>
    </row>
    <row r="87" spans="2:6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</row>
    <row r="88" spans="2:6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</row>
    <row r="89" spans="2:6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</row>
    <row r="90" spans="2:6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</row>
    <row r="91" spans="2:6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</row>
    <row r="92" spans="2:6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</row>
    <row r="93" spans="2:6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</row>
    <row r="94" spans="2:6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</row>
    <row r="95" spans="2:6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</row>
    <row r="96" spans="2:6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>SUM(F87:F95)</f>
        <v>0</v>
      </c>
    </row>
    <row r="97" spans="2:6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19674558</v>
      </c>
      <c r="F97" s="26">
        <f>F21+F22+F47+F56+F73+F81+F86+F96</f>
        <v>24853253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1.3
 melléklet
a 11/2019. (XII.31.) önkormányzati rendelethez
Az önkormányzat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2019-05-07T20:05:22Z</cp:lastPrinted>
  <dcterms:created xsi:type="dcterms:W3CDTF">2019-02-06T16:32:14Z</dcterms:created>
  <dcterms:modified xsi:type="dcterms:W3CDTF">2019-12-30T11:38:20Z</dcterms:modified>
</cp:coreProperties>
</file>