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8" i="1" l="1"/>
  <c r="D39" i="1" s="1"/>
  <c r="E38" i="1"/>
  <c r="C38" i="1"/>
  <c r="C39" i="1" s="1"/>
  <c r="D36" i="1"/>
  <c r="E36" i="1"/>
  <c r="C36" i="1"/>
  <c r="E28" i="1"/>
  <c r="D28" i="1"/>
  <c r="C28" i="1"/>
  <c r="D10" i="1"/>
  <c r="E10" i="1"/>
  <c r="C10" i="1"/>
  <c r="D7" i="1"/>
  <c r="E7" i="1"/>
  <c r="C7" i="1"/>
  <c r="E39" i="1" l="1"/>
  <c r="C29" i="1"/>
  <c r="E29" i="1"/>
  <c r="D29" i="1"/>
</calcChain>
</file>

<file path=xl/sharedStrings.xml><?xml version="1.0" encoding="utf-8"?>
<sst xmlns="http://schemas.openxmlformats.org/spreadsheetml/2006/main" count="71" uniqueCount="71">
  <si>
    <t>05110100011</t>
  </si>
  <si>
    <t>Közalkalmazottak alapilletménye Kiad. Ei.</t>
  </si>
  <si>
    <t>05110100021</t>
  </si>
  <si>
    <t>Közalkalmazottak illetménypótléka Kiad. Ei.</t>
  </si>
  <si>
    <t>05111300011</t>
  </si>
  <si>
    <t>Erzsébet utalvány Kiad. Ei.</t>
  </si>
  <si>
    <t>05111300021</t>
  </si>
  <si>
    <t>Munkahelyi étkeztetés Kiad. Ei.</t>
  </si>
  <si>
    <t>052011</t>
  </si>
  <si>
    <t>Szociális hozzájárulási adó Kiad. Ei.</t>
  </si>
  <si>
    <t>052071</t>
  </si>
  <si>
    <t>Munkáltatót terhelo személyi jövedelemadó: Cafetéria Kiad. E</t>
  </si>
  <si>
    <t>0531100011</t>
  </si>
  <si>
    <t>Könyv folyóirat Kiad. Ei.</t>
  </si>
  <si>
    <t>0531100021</t>
  </si>
  <si>
    <t>Gyógyszer vegyszer Kiad. Ei.</t>
  </si>
  <si>
    <t>05311001</t>
  </si>
  <si>
    <t>Szakmai anyagok beszerzése Kiad. Ei.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</si>
  <si>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</si>
  <si>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</si>
  <si>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</si>
  <si>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</si>
  <si>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</si>
  <si>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</si>
  <si>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0531200041</t>
  </si>
  <si>
    <t>Kisértékű tárgyi eszköz Kiad. Ei.</t>
  </si>
  <si>
    <t>05312001</t>
  </si>
  <si>
    <t>Üzemeltetési anyagok beszerzése Kiad. Ei.</t>
  </si>
  <si>
    <t>05322001</t>
  </si>
  <si>
    <t>Egyéb kommunikációs szolgáltatások Kiad. Ei.</t>
  </si>
  <si>
    <t>0533100011</t>
  </si>
  <si>
    <t>Gázenergia-szolgáltatás díja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</si>
  <si>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</si>
  <si>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</si>
  <si>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</si>
  <si>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</si>
  <si>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</si>
  <si>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</si>
  <si>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</si>
  <si>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</si>
  <si>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</si>
  <si>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kiadások Kiad. Ei.</t>
  </si>
  <si>
    <t>05351001</t>
  </si>
  <si>
    <t>Mük.c. elozetesen felszámított ÁFA Kiad. Ei.</t>
  </si>
  <si>
    <t>05355001</t>
  </si>
  <si>
    <t>Egyéb dologi kiadások Kiad. Ei.</t>
  </si>
  <si>
    <t>09403001</t>
  </si>
  <si>
    <t>Közvetített szolgáltatások ellenértéke Bev. Ei.</t>
  </si>
  <si>
    <t>09405001</t>
  </si>
  <si>
    <t>Ellátási díjak bevételei Bev. Ei.</t>
  </si>
  <si>
    <t>09406001</t>
  </si>
  <si>
    <t>Kiszámlázott általános forgalmi adó bevételei Bev. Ei.</t>
  </si>
  <si>
    <t>0981600011</t>
  </si>
  <si>
    <t>Központi, irányító szervi tám. Finanszírozás Bev. Ei.</t>
  </si>
  <si>
    <t>Módosított előirányzat</t>
  </si>
  <si>
    <t>Várható teljesítés</t>
  </si>
  <si>
    <t>2015.évi terv</t>
  </si>
  <si>
    <t>KIADÁSOK</t>
  </si>
  <si>
    <t>KIADÁSOK ÖSSZESEN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</si>
  <si>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</si>
  <si>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</si>
  <si>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</si>
  <si>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</si>
  <si>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</si>
  <si>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</si>
  <si>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</si>
  <si>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</si>
  <si>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</si>
  <si>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</si>
  <si>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Finanszírozási bevételek</t>
  </si>
  <si>
    <t xml:space="preserve">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</si>
</sst>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C42" sqref="C42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1.7109375" customWidth="1"/>
    <col min="4" max="4" width="9.28515625" customWidth="1"/>
    <col min="5" max="5" width="12" bestFit="1" customWidth="1"/>
    <col min="7" max="7" width="9.85546875" bestFit="1" customWidth="1"/>
  </cols>
  <sheetData>
    <row r="1" spans="1:6" ht="24.75" x14ac:dyDescent="0.25">
      <c r="A1" s="2"/>
      <c r="B1" s="3" t="s">
        <v>57</v>
      </c>
      <c r="C1" s="4" t="s">
        <v>54</v>
      </c>
      <c r="D1" s="4" t="s">
        <v>55</v>
      </c>
      <c r="E1" s="4" t="s">
        <v>56</v>
      </c>
      <c r="F1" s="1"/>
    </row>
    <row r="2" spans="1:6" x14ac:dyDescent="0.25">
      <c r="A2" s="2"/>
      <c r="B2" s="3"/>
      <c r="C2" s="4"/>
      <c r="D2" s="4"/>
      <c r="E2" s="4"/>
      <c r="F2" s="1"/>
    </row>
    <row r="3" spans="1:6" x14ac:dyDescent="0.25">
      <c r="A3" s="5" t="s">
        <v>0</v>
      </c>
      <c r="B3" s="5" t="s">
        <v>1</v>
      </c>
      <c r="C3" s="6">
        <v>2184000</v>
      </c>
      <c r="D3" s="6">
        <v>2183733</v>
      </c>
      <c r="E3" s="6">
        <v>7900000</v>
      </c>
    </row>
    <row r="4" spans="1:6" x14ac:dyDescent="0.25">
      <c r="A4" s="5" t="s">
        <v>2</v>
      </c>
      <c r="B4" s="5" t="s">
        <v>3</v>
      </c>
      <c r="C4" s="6">
        <v>263000</v>
      </c>
      <c r="D4" s="6">
        <v>262967</v>
      </c>
      <c r="E4" s="6">
        <v>796000</v>
      </c>
    </row>
    <row r="5" spans="1:6" x14ac:dyDescent="0.25">
      <c r="A5" s="5" t="s">
        <v>4</v>
      </c>
      <c r="B5" s="5" t="s">
        <v>5</v>
      </c>
      <c r="C5" s="6">
        <v>47000</v>
      </c>
      <c r="D5" s="6">
        <v>47000</v>
      </c>
      <c r="E5" s="6">
        <v>168000</v>
      </c>
    </row>
    <row r="6" spans="1:6" x14ac:dyDescent="0.25">
      <c r="A6" s="5" t="s">
        <v>6</v>
      </c>
      <c r="B6" s="5" t="s">
        <v>7</v>
      </c>
      <c r="C6" s="6">
        <v>89000</v>
      </c>
      <c r="D6" s="6">
        <v>88290</v>
      </c>
      <c r="E6" s="6">
        <v>274000</v>
      </c>
    </row>
    <row r="7" spans="1:6" x14ac:dyDescent="0.25">
      <c r="A7" s="7" t="s">
        <v>60</v>
      </c>
      <c r="B7" s="7" t="s">
        <v>61</v>
      </c>
      <c r="C7" s="8">
        <f>SUM(C3:C6)</f>
        <v>2583000</v>
      </c>
      <c r="D7" s="8">
        <f t="shared" ref="D7:E7" si="0">SUM(D3:D6)</f>
        <v>2581990</v>
      </c>
      <c r="E7" s="8">
        <f t="shared" si="0"/>
        <v>9138000</v>
      </c>
    </row>
    <row r="8" spans="1:6" x14ac:dyDescent="0.25">
      <c r="A8" s="5" t="s">
        <v>8</v>
      </c>
      <c r="B8" s="5" t="s">
        <v>9</v>
      </c>
      <c r="C8" s="6">
        <v>661000</v>
      </c>
      <c r="D8" s="6">
        <v>660609</v>
      </c>
      <c r="E8" s="6">
        <v>2348000</v>
      </c>
    </row>
    <row r="9" spans="1:6" x14ac:dyDescent="0.25">
      <c r="A9" s="5" t="s">
        <v>10</v>
      </c>
      <c r="B9" s="5" t="s">
        <v>11</v>
      </c>
      <c r="C9" s="6">
        <v>37000</v>
      </c>
      <c r="D9" s="6">
        <v>37058</v>
      </c>
      <c r="E9" s="6">
        <v>158000</v>
      </c>
    </row>
    <row r="10" spans="1:6" x14ac:dyDescent="0.25">
      <c r="A10" s="7" t="s">
        <v>62</v>
      </c>
      <c r="B10" s="7" t="s">
        <v>63</v>
      </c>
      <c r="C10" s="8">
        <f>SUM(C8:C9)</f>
        <v>698000</v>
      </c>
      <c r="D10" s="8">
        <f t="shared" ref="D10:E10" si="1">SUM(D8:D9)</f>
        <v>697667</v>
      </c>
      <c r="E10" s="8">
        <f t="shared" si="1"/>
        <v>2506000</v>
      </c>
    </row>
    <row r="11" spans="1:6" x14ac:dyDescent="0.25">
      <c r="A11" s="5" t="s">
        <v>12</v>
      </c>
      <c r="B11" s="5" t="s">
        <v>13</v>
      </c>
      <c r="C11" s="6"/>
      <c r="D11" s="6"/>
      <c r="E11" s="6">
        <v>10000</v>
      </c>
    </row>
    <row r="12" spans="1:6" x14ac:dyDescent="0.25">
      <c r="A12" s="5" t="s">
        <v>14</v>
      </c>
      <c r="B12" s="5" t="s">
        <v>15</v>
      </c>
      <c r="C12" s="6"/>
      <c r="D12" s="6"/>
      <c r="E12" s="6">
        <v>10000</v>
      </c>
    </row>
    <row r="13" spans="1:6" x14ac:dyDescent="0.25">
      <c r="A13" s="5" t="s">
        <v>16</v>
      </c>
      <c r="B13" s="5" t="s">
        <v>17</v>
      </c>
      <c r="C13" s="6">
        <v>15000</v>
      </c>
      <c r="D13" s="6">
        <v>14900</v>
      </c>
      <c r="E13" s="6">
        <v>50000</v>
      </c>
    </row>
    <row r="14" spans="1:6" x14ac:dyDescent="0.25">
      <c r="A14" s="5" t="s">
        <v>18</v>
      </c>
      <c r="B14" s="5" t="s">
        <v>19</v>
      </c>
      <c r="C14" s="6">
        <v>5000</v>
      </c>
      <c r="D14" s="6">
        <v>4465</v>
      </c>
      <c r="E14" s="6">
        <v>20000</v>
      </c>
    </row>
    <row r="15" spans="1:6" x14ac:dyDescent="0.25">
      <c r="A15" s="5" t="s">
        <v>20</v>
      </c>
      <c r="B15" s="5" t="s">
        <v>21</v>
      </c>
      <c r="C15" s="6">
        <v>6000</v>
      </c>
      <c r="D15" s="6">
        <v>5983</v>
      </c>
      <c r="E15" s="6">
        <v>15000</v>
      </c>
    </row>
    <row r="16" spans="1:6" x14ac:dyDescent="0.25">
      <c r="A16" s="5" t="s">
        <v>22</v>
      </c>
      <c r="B16" s="5" t="s">
        <v>23</v>
      </c>
      <c r="C16" s="6"/>
      <c r="D16" s="6"/>
      <c r="E16" s="6">
        <v>20000</v>
      </c>
    </row>
    <row r="17" spans="1:5" x14ac:dyDescent="0.25">
      <c r="A17" s="5" t="s">
        <v>24</v>
      </c>
      <c r="B17" s="5" t="s">
        <v>25</v>
      </c>
      <c r="C17" s="6">
        <v>25000</v>
      </c>
      <c r="D17" s="6">
        <v>24815</v>
      </c>
      <c r="E17" s="6">
        <v>120000</v>
      </c>
    </row>
    <row r="18" spans="1:5" x14ac:dyDescent="0.25">
      <c r="A18" s="5" t="s">
        <v>26</v>
      </c>
      <c r="B18" s="5" t="s">
        <v>27</v>
      </c>
      <c r="C18" s="6">
        <v>0</v>
      </c>
      <c r="D18" s="6">
        <v>0</v>
      </c>
      <c r="E18" s="6">
        <v>10000</v>
      </c>
    </row>
    <row r="19" spans="1:5" x14ac:dyDescent="0.25">
      <c r="A19" s="5" t="s">
        <v>28</v>
      </c>
      <c r="B19" s="5" t="s">
        <v>29</v>
      </c>
      <c r="C19" s="6">
        <v>0</v>
      </c>
      <c r="D19" s="6">
        <v>0</v>
      </c>
      <c r="E19" s="6">
        <v>36000</v>
      </c>
    </row>
    <row r="20" spans="1:5" x14ac:dyDescent="0.25">
      <c r="A20" s="5" t="s">
        <v>30</v>
      </c>
      <c r="B20" s="5" t="s">
        <v>31</v>
      </c>
      <c r="C20" s="6">
        <v>101000</v>
      </c>
      <c r="D20" s="6">
        <v>538</v>
      </c>
      <c r="E20" s="6">
        <v>0</v>
      </c>
    </row>
    <row r="21" spans="1:5" x14ac:dyDescent="0.25">
      <c r="A21" s="5" t="s">
        <v>32</v>
      </c>
      <c r="B21" s="5" t="s">
        <v>33</v>
      </c>
      <c r="C21" s="6">
        <v>472000</v>
      </c>
      <c r="D21" s="6">
        <v>471530</v>
      </c>
      <c r="E21" s="6">
        <v>1805000</v>
      </c>
    </row>
    <row r="22" spans="1:5" x14ac:dyDescent="0.25">
      <c r="A22" s="5" t="s">
        <v>34</v>
      </c>
      <c r="B22" s="5" t="s">
        <v>35</v>
      </c>
      <c r="C22" s="6">
        <v>33000</v>
      </c>
      <c r="D22" s="6">
        <v>32537</v>
      </c>
      <c r="E22" s="6">
        <v>100000</v>
      </c>
    </row>
    <row r="23" spans="1:5" x14ac:dyDescent="0.25">
      <c r="A23" s="5" t="s">
        <v>36</v>
      </c>
      <c r="B23" s="5" t="s">
        <v>37</v>
      </c>
      <c r="C23" s="6">
        <v>0</v>
      </c>
      <c r="D23" s="6">
        <v>0</v>
      </c>
      <c r="E23" s="6">
        <v>40000</v>
      </c>
    </row>
    <row r="24" spans="1:5" x14ac:dyDescent="0.25">
      <c r="A24" s="5" t="s">
        <v>38</v>
      </c>
      <c r="B24" s="5" t="s">
        <v>39</v>
      </c>
      <c r="C24" s="6">
        <v>10000</v>
      </c>
      <c r="D24" s="6">
        <v>9788</v>
      </c>
      <c r="E24" s="6">
        <v>50000</v>
      </c>
    </row>
    <row r="25" spans="1:5" x14ac:dyDescent="0.25">
      <c r="A25" s="5" t="s">
        <v>40</v>
      </c>
      <c r="B25" s="5" t="s">
        <v>41</v>
      </c>
      <c r="C25" s="6">
        <v>5000</v>
      </c>
      <c r="D25" s="6">
        <v>4940</v>
      </c>
      <c r="E25" s="6">
        <v>5000</v>
      </c>
    </row>
    <row r="26" spans="1:5" x14ac:dyDescent="0.25">
      <c r="A26" s="5" t="s">
        <v>42</v>
      </c>
      <c r="B26" s="5" t="s">
        <v>43</v>
      </c>
      <c r="C26" s="6">
        <v>147000</v>
      </c>
      <c r="D26" s="6">
        <v>146937</v>
      </c>
      <c r="E26" s="6">
        <v>606000</v>
      </c>
    </row>
    <row r="27" spans="1:5" x14ac:dyDescent="0.25">
      <c r="A27" s="5" t="s">
        <v>44</v>
      </c>
      <c r="B27" s="5" t="s">
        <v>45</v>
      </c>
      <c r="C27" s="6">
        <v>0</v>
      </c>
      <c r="D27" s="6">
        <v>0</v>
      </c>
      <c r="E27" s="6">
        <v>5000</v>
      </c>
    </row>
    <row r="28" spans="1:5" x14ac:dyDescent="0.25">
      <c r="A28" s="7" t="s">
        <v>64</v>
      </c>
      <c r="B28" s="7" t="s">
        <v>65</v>
      </c>
      <c r="C28" s="8">
        <f>SUM(C11:C27)</f>
        <v>819000</v>
      </c>
      <c r="D28" s="8">
        <f>SUM(D11:D27)</f>
        <v>716433</v>
      </c>
      <c r="E28" s="8">
        <f>SUM(E11:E27)</f>
        <v>2902000</v>
      </c>
    </row>
    <row r="29" spans="1:5" x14ac:dyDescent="0.25">
      <c r="A29" s="7"/>
      <c r="B29" s="9" t="s">
        <v>58</v>
      </c>
      <c r="C29" s="8">
        <f>SUM(C28,C10,C7)</f>
        <v>4100000</v>
      </c>
      <c r="D29" s="8">
        <f t="shared" ref="D29:E29" si="2">SUM(D28,D10,D7)</f>
        <v>3996090</v>
      </c>
      <c r="E29" s="8">
        <f t="shared" si="2"/>
        <v>14546000</v>
      </c>
    </row>
    <row r="30" spans="1:5" x14ac:dyDescent="0.25">
      <c r="A30" s="7"/>
      <c r="B30" s="9"/>
      <c r="C30" s="8"/>
      <c r="D30" s="8"/>
      <c r="E30" s="8"/>
    </row>
    <row r="31" spans="1:5" x14ac:dyDescent="0.25">
      <c r="A31" s="7"/>
      <c r="B31" s="10" t="s">
        <v>70</v>
      </c>
      <c r="C31" s="8"/>
      <c r="D31" s="8"/>
      <c r="E31" s="8"/>
    </row>
    <row r="32" spans="1:5" x14ac:dyDescent="0.25">
      <c r="A32" s="7"/>
      <c r="B32" s="10"/>
      <c r="C32" s="8"/>
      <c r="D32" s="8"/>
      <c r="E32" s="8"/>
    </row>
    <row r="33" spans="1:5" x14ac:dyDescent="0.25">
      <c r="A33" s="5" t="s">
        <v>46</v>
      </c>
      <c r="B33" s="5" t="s">
        <v>47</v>
      </c>
      <c r="C33" s="6">
        <v>71000</v>
      </c>
      <c r="D33" s="6">
        <v>70477</v>
      </c>
      <c r="E33" s="6">
        <v>216000</v>
      </c>
    </row>
    <row r="34" spans="1:5" x14ac:dyDescent="0.25">
      <c r="A34" s="5" t="s">
        <v>48</v>
      </c>
      <c r="B34" s="5" t="s">
        <v>49</v>
      </c>
      <c r="C34" s="6">
        <v>99000</v>
      </c>
      <c r="D34" s="6">
        <v>99192</v>
      </c>
      <c r="E34" s="6">
        <v>312000</v>
      </c>
    </row>
    <row r="35" spans="1:5" x14ac:dyDescent="0.25">
      <c r="A35" s="5" t="s">
        <v>50</v>
      </c>
      <c r="B35" s="5" t="s">
        <v>51</v>
      </c>
      <c r="C35" s="6">
        <v>46000</v>
      </c>
      <c r="D35" s="6">
        <v>45808</v>
      </c>
      <c r="E35" s="6">
        <v>143000</v>
      </c>
    </row>
    <row r="36" spans="1:5" x14ac:dyDescent="0.25">
      <c r="A36" s="7" t="s">
        <v>66</v>
      </c>
      <c r="B36" s="7" t="s">
        <v>67</v>
      </c>
      <c r="C36" s="8">
        <f>SUM(C33:C35)</f>
        <v>216000</v>
      </c>
      <c r="D36" s="8">
        <f t="shared" ref="D36:E36" si="3">SUM(D33:D35)</f>
        <v>215477</v>
      </c>
      <c r="E36" s="8">
        <f t="shared" si="3"/>
        <v>671000</v>
      </c>
    </row>
    <row r="37" spans="1:5" x14ac:dyDescent="0.25">
      <c r="A37" s="5" t="s">
        <v>52</v>
      </c>
      <c r="B37" s="5" t="s">
        <v>53</v>
      </c>
      <c r="C37" s="6">
        <v>3884000</v>
      </c>
      <c r="D37" s="6">
        <v>3814367</v>
      </c>
      <c r="E37" s="6">
        <v>13875000</v>
      </c>
    </row>
    <row r="38" spans="1:5" x14ac:dyDescent="0.25">
      <c r="A38" s="7" t="s">
        <v>68</v>
      </c>
      <c r="B38" s="7" t="s">
        <v>69</v>
      </c>
      <c r="C38" s="8">
        <f>SUM(C37)</f>
        <v>3884000</v>
      </c>
      <c r="D38" s="8">
        <f t="shared" ref="D38:E38" si="4">SUM(D37)</f>
        <v>3814367</v>
      </c>
      <c r="E38" s="8">
        <f t="shared" si="4"/>
        <v>13875000</v>
      </c>
    </row>
    <row r="39" spans="1:5" x14ac:dyDescent="0.25">
      <c r="A39" s="2"/>
      <c r="B39" s="9" t="s">
        <v>59</v>
      </c>
      <c r="C39" s="8">
        <f>SUM(C38,C36)</f>
        <v>4100000</v>
      </c>
      <c r="D39" s="8">
        <f>SUM(D38,D36)</f>
        <v>4029844</v>
      </c>
      <c r="E39" s="8">
        <f t="shared" ref="E39" si="5">SUM(E38,E36)</f>
        <v>14546000</v>
      </c>
    </row>
    <row r="40" spans="1:5" x14ac:dyDescent="0.25">
      <c r="A40" s="11"/>
      <c r="B40" s="11"/>
      <c r="C40" s="11"/>
      <c r="D40" s="11"/>
      <c r="E40" s="11"/>
    </row>
    <row r="41" spans="1:5" x14ac:dyDescent="0.25">
      <c r="A41" s="11"/>
      <c r="B41" s="11"/>
      <c r="C41" s="11"/>
      <c r="D41" s="11"/>
      <c r="E41" s="11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>&amp;C6. számú melléklet a 2/2015. (II.20.)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2015-02-16T14:35:25Z</cp:lastPrinted>
  <dcterms:created xsi:type="dcterms:W3CDTF">2015-02-11T14:13:05Z</dcterms:created>
  <dcterms:modified xsi:type="dcterms:W3CDTF">2015-03-18T07:54:21Z</dcterms:modified>
</cp:coreProperties>
</file>