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<sst xmlns="http://schemas.openxmlformats.org/spreadsheetml/2006/main" count="66" uniqueCount="65">
  <si>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Ezer forintban</t>
  </si>
  <si>
    <t>Megnevezés</t>
  </si>
  <si>
    <t>előirányzat</t>
  </si>
  <si>
    <t>Felhalmozási kiadások</t>
  </si>
  <si>
    <t>Kiadások összesen (10+11+12)</t>
  </si>
  <si>
    <t>Bevételek összesen (22+23+24)</t>
  </si>
  <si>
    <t>Munkaadókat terhelö járulék</t>
  </si>
  <si>
    <t>Előirányzat változás</t>
  </si>
  <si>
    <t>Dologi kiadások</t>
  </si>
  <si>
    <t>Felhalmozási bevételek</t>
  </si>
  <si>
    <t>Országgyűlés</t>
  </si>
  <si>
    <t>Kormány</t>
  </si>
  <si>
    <t>Felügyeleti</t>
  </si>
  <si>
    <t>Intézményi</t>
  </si>
  <si>
    <t>Összesen</t>
  </si>
  <si>
    <t>szám</t>
  </si>
  <si>
    <t>Sor-</t>
  </si>
  <si>
    <t xml:space="preserve">Eredeti </t>
  </si>
  <si>
    <t xml:space="preserve">Módosított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</si>
  <si>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</si>
  <si>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</si>
  <si>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</si>
  <si>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</si>
  <si>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</si>
  <si>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</si>
  <si>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</si>
  <si>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</si>
  <si>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</si>
  <si>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</si>
  <si>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4.számú melléklet</t>
  </si>
  <si>
    <t>ÖSSZESÍTETT</t>
  </si>
  <si>
    <t>Finanszírozás kiadásai</t>
  </si>
  <si>
    <t>Finanszírozás bevételei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</si>
  <si>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</si>
  <si>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</si>
  <si>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</si>
  <si>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</si>
  <si>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</si>
  <si>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</si>
  <si>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</si>
  <si>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</si>
  <si>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</si>
  <si>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</si>
  <si>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</si>
  <si>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</si>
  <si>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</si>
  <si>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Intézményi beruh. Kiadások</t>
  </si>
  <si>
    <t>Felújítás</t>
  </si>
  <si>
    <t>Badacsonytomaj Város Önkormányzat 2013. évi előirányzat változásáról kimutatás</t>
  </si>
  <si>
    <t>Egyéb működési c. kiadások</t>
  </si>
  <si>
    <t>Ellátottak pénzbeli juttatása</t>
  </si>
  <si>
    <t>Működési ktgvetés kiadásai</t>
  </si>
  <si>
    <t>Egyéb  felhalm.c. Kiadás</t>
  </si>
  <si>
    <t xml:space="preserve">Költségvetési kiadások </t>
  </si>
  <si>
    <t>Központi irányító szervi kiadások</t>
  </si>
  <si>
    <t>Intézményi működési bevételek</t>
  </si>
  <si>
    <t>Működési c. támogatások ÁH belül</t>
  </si>
  <si>
    <t>Működési c. átvett p.e</t>
  </si>
  <si>
    <t>Közhatalmi bevétele</t>
  </si>
  <si>
    <t>Működési költségvetés bevételei</t>
  </si>
  <si>
    <t>Felhalmozási c. tám. ÁH belülről</t>
  </si>
  <si>
    <t>Felhalmozási c. átvett p.e.</t>
  </si>
  <si>
    <t>Felhalmozási ktgvetés bevételei</t>
  </si>
  <si>
    <t>Költségvetési bevételek</t>
  </si>
  <si>
    <t>Központi irányító szervi támogatás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</si>
</sst>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 CE"/>
      <family val="0"/>
    </font>
    <font>
      <sz val="12"/>
      <name val="Times New Roman"/>
      <family val="1"/>
    </font>
    <font>
      <sz val="5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6" fillId="0" borderId="0" xfId="0" applyFont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6.00390625" style="0" customWidth="1"/>
    <col min="2" max="2" width="41.625" style="0" customWidth="1"/>
    <col min="3" max="3" width="11.25390625" style="0" customWidth="1"/>
    <col min="4" max="4" width="12.125" style="0" customWidth="1"/>
    <col min="5" max="9" width="11.25390625" style="0" customWidth="1"/>
  </cols>
  <sheetData>
    <row r="1" ht="12.75">
      <c r="A1" s="1"/>
    </row>
    <row r="2" spans="1:9" ht="12.75">
      <c r="A2" s="49" t="s">
        <v>48</v>
      </c>
      <c r="B2" s="49"/>
      <c r="C2" s="49"/>
      <c r="D2" s="49"/>
      <c r="E2" s="49"/>
      <c r="F2" s="49"/>
      <c r="G2" s="49"/>
      <c r="H2" s="49"/>
      <c r="I2" s="49"/>
    </row>
    <row r="3" spans="1:8" ht="12.75">
      <c r="A3" s="2"/>
      <c r="C3" s="34" t="s">
        <v>30</v>
      </c>
      <c r="D3" s="33"/>
      <c r="H3" s="45" t="s">
        <v>29</v>
      </c>
    </row>
    <row r="4" ht="26.25" thickBot="1">
      <c r="I4" s="3" t="s">
        <v>0</v>
      </c>
    </row>
    <row r="5" spans="1:9" ht="13.5" thickTop="1">
      <c r="A5" s="7" t="s">
        <v>16</v>
      </c>
      <c r="B5" s="47" t="s">
        <v>1</v>
      </c>
      <c r="C5" s="8" t="s">
        <v>17</v>
      </c>
      <c r="D5" s="46" t="s">
        <v>7</v>
      </c>
      <c r="E5" s="46"/>
      <c r="F5" s="46"/>
      <c r="G5" s="46"/>
      <c r="H5" s="46"/>
      <c r="I5" s="9" t="s">
        <v>18</v>
      </c>
    </row>
    <row r="6" spans="1:9" ht="15.75" thickBot="1">
      <c r="A6" s="10" t="s">
        <v>15</v>
      </c>
      <c r="B6" s="48"/>
      <c r="C6" s="11" t="s">
        <v>2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12" t="s">
        <v>2</v>
      </c>
    </row>
    <row r="7" spans="1:9" ht="14.25" thickBot="1" thickTop="1">
      <c r="A7" s="15" t="s">
        <v>19</v>
      </c>
      <c r="B7" s="16" t="s">
        <v>28</v>
      </c>
      <c r="C7" s="17">
        <v>99634</v>
      </c>
      <c r="D7" s="17">
        <v>1080</v>
      </c>
      <c r="E7" s="17"/>
      <c r="F7" s="17">
        <v>-6604</v>
      </c>
      <c r="G7" s="17">
        <v>6532</v>
      </c>
      <c r="H7" s="17">
        <f>SUM(D7:G7)</f>
        <v>1008</v>
      </c>
      <c r="I7" s="18">
        <f>C7+H7</f>
        <v>100642</v>
      </c>
    </row>
    <row r="8" spans="1:9" ht="14.25" thickBot="1" thickTop="1">
      <c r="A8" s="15" t="s">
        <v>20</v>
      </c>
      <c r="B8" s="19" t="s">
        <v>6</v>
      </c>
      <c r="C8" s="20">
        <v>27744</v>
      </c>
      <c r="D8" s="20">
        <v>292</v>
      </c>
      <c r="E8" s="20"/>
      <c r="F8" s="20">
        <v>-2569</v>
      </c>
      <c r="G8" s="20">
        <v>1764</v>
      </c>
      <c r="H8" s="17">
        <f>SUM(D8:G8)</f>
        <v>-513</v>
      </c>
      <c r="I8" s="21">
        <f>C8+H8</f>
        <v>27231</v>
      </c>
    </row>
    <row r="9" spans="1:9" ht="14.25" thickBot="1" thickTop="1">
      <c r="A9" s="15" t="s">
        <v>21</v>
      </c>
      <c r="B9" s="19" t="s">
        <v>8</v>
      </c>
      <c r="C9" s="20">
        <v>123921</v>
      </c>
      <c r="D9" s="20">
        <v>14490</v>
      </c>
      <c r="E9" s="20"/>
      <c r="F9" s="20">
        <v>18158</v>
      </c>
      <c r="G9" s="20">
        <v>8489</v>
      </c>
      <c r="H9" s="17">
        <f>SUM(D9:G9)</f>
        <v>41137</v>
      </c>
      <c r="I9" s="21">
        <f>C9+H9</f>
        <v>165058</v>
      </c>
    </row>
    <row r="10" spans="1:9" ht="14.25" thickBot="1" thickTop="1">
      <c r="A10" s="15" t="s">
        <v>22</v>
      </c>
      <c r="B10" s="23" t="s">
        <v>49</v>
      </c>
      <c r="C10" s="20">
        <v>31394</v>
      </c>
      <c r="D10" s="20">
        <v>38848</v>
      </c>
      <c r="E10" s="20"/>
      <c r="F10" s="20"/>
      <c r="G10" s="20">
        <v>18470</v>
      </c>
      <c r="H10" s="17">
        <f>SUM(D10:G10)</f>
        <v>57318</v>
      </c>
      <c r="I10" s="21">
        <f>C10+H10</f>
        <v>88712</v>
      </c>
    </row>
    <row r="11" spans="1:9" ht="14.25" thickBot="1" thickTop="1">
      <c r="A11" s="15" t="s">
        <v>23</v>
      </c>
      <c r="B11" s="23" t="s">
        <v>50</v>
      </c>
      <c r="C11" s="24">
        <v>5250</v>
      </c>
      <c r="D11" s="24"/>
      <c r="E11" s="24"/>
      <c r="F11" s="24">
        <v>5342</v>
      </c>
      <c r="G11" s="24"/>
      <c r="H11" s="51">
        <f>SUM(D11:G11)</f>
        <v>5342</v>
      </c>
      <c r="I11" s="25">
        <f>C11+H11</f>
        <v>10592</v>
      </c>
    </row>
    <row r="12" spans="1:9" ht="14.25" thickBot="1" thickTop="1">
      <c r="A12" s="50" t="s">
        <v>24</v>
      </c>
      <c r="B12" s="52" t="s">
        <v>51</v>
      </c>
      <c r="C12" s="53">
        <f>SUM(C7:C11)</f>
        <v>287943</v>
      </c>
      <c r="D12" s="53">
        <f aca="true" t="shared" si="0" ref="D12:I12">SUM(D7:D11)</f>
        <v>54710</v>
      </c>
      <c r="E12" s="53">
        <f t="shared" si="0"/>
        <v>0</v>
      </c>
      <c r="F12" s="53">
        <f t="shared" si="0"/>
        <v>14327</v>
      </c>
      <c r="G12" s="53">
        <f t="shared" si="0"/>
        <v>35255</v>
      </c>
      <c r="H12" s="53">
        <f>SUM(D12:G12)</f>
        <v>104292</v>
      </c>
      <c r="I12" s="53">
        <f t="shared" si="0"/>
        <v>392235</v>
      </c>
    </row>
    <row r="13" spans="1:9" s="5" customFormat="1" ht="16.5" customHeight="1" thickBot="1" thickTop="1">
      <c r="A13" s="15" t="s">
        <v>25</v>
      </c>
      <c r="B13" s="36" t="s">
        <v>46</v>
      </c>
      <c r="C13" s="37">
        <v>13576</v>
      </c>
      <c r="D13" s="37">
        <v>340</v>
      </c>
      <c r="E13" s="37"/>
      <c r="F13" s="37">
        <v>1059</v>
      </c>
      <c r="G13" s="37">
        <v>8010</v>
      </c>
      <c r="H13" s="37">
        <f>SUM(D13:G13)</f>
        <v>9409</v>
      </c>
      <c r="I13" s="38">
        <f>SUM(C13+H13)</f>
        <v>22985</v>
      </c>
    </row>
    <row r="14" spans="1:9" s="5" customFormat="1" ht="16.5" customHeight="1" thickBot="1" thickTop="1">
      <c r="A14" s="15" t="s">
        <v>26</v>
      </c>
      <c r="B14" s="39" t="s">
        <v>47</v>
      </c>
      <c r="C14" s="40">
        <v>7500</v>
      </c>
      <c r="D14" s="40"/>
      <c r="E14" s="40"/>
      <c r="F14" s="40">
        <v>3877</v>
      </c>
      <c r="G14" s="40">
        <v>22861</v>
      </c>
      <c r="H14" s="37">
        <f>SUM(D14:G14)</f>
        <v>26738</v>
      </c>
      <c r="I14" s="41">
        <f>SUM(C14+H14)</f>
        <v>34238</v>
      </c>
    </row>
    <row r="15" spans="1:9" s="5" customFormat="1" ht="16.5" customHeight="1" thickBot="1" thickTop="1">
      <c r="A15" s="15" t="s">
        <v>27</v>
      </c>
      <c r="B15" s="39" t="s">
        <v>52</v>
      </c>
      <c r="C15" s="40">
        <v>30694</v>
      </c>
      <c r="D15" s="40"/>
      <c r="E15" s="40"/>
      <c r="F15" s="40"/>
      <c r="G15" s="40">
        <v>42033</v>
      </c>
      <c r="H15" s="37">
        <f>SUM(D15:G15)</f>
        <v>42033</v>
      </c>
      <c r="I15" s="41">
        <f>SUM(C15+H15)</f>
        <v>72727</v>
      </c>
    </row>
    <row r="16" spans="1:9" s="5" customFormat="1" ht="16.5" customHeight="1" thickBot="1" thickTop="1">
      <c r="A16" s="15" t="s">
        <v>33</v>
      </c>
      <c r="B16" s="32" t="s">
        <v>3</v>
      </c>
      <c r="C16" s="30">
        <f>SUM(C13:C15)</f>
        <v>51770</v>
      </c>
      <c r="D16" s="30">
        <f>SUM(D13:D15)</f>
        <v>340</v>
      </c>
      <c r="E16" s="30">
        <f>SUM(E13:E15)</f>
        <v>0</v>
      </c>
      <c r="F16" s="30">
        <f>SUM(F13:F15)</f>
        <v>4936</v>
      </c>
      <c r="G16" s="30">
        <f>SUM(G13:G15)</f>
        <v>72904</v>
      </c>
      <c r="H16" s="30">
        <f>SUM(H13:H15)</f>
        <v>78180</v>
      </c>
      <c r="I16" s="31">
        <f>SUM(I13:I15)</f>
        <v>129950</v>
      </c>
    </row>
    <row r="17" spans="1:9" ht="16.5" customHeight="1" thickBot="1" thickTop="1">
      <c r="A17" s="15" t="s">
        <v>34</v>
      </c>
      <c r="B17" s="32" t="s">
        <v>53</v>
      </c>
      <c r="C17" s="30">
        <f>C12+C16</f>
        <v>339713</v>
      </c>
      <c r="D17" s="30">
        <f aca="true" t="shared" si="1" ref="D17:I17">D12+D16</f>
        <v>55050</v>
      </c>
      <c r="E17" s="30">
        <f t="shared" si="1"/>
        <v>0</v>
      </c>
      <c r="F17" s="30">
        <f t="shared" si="1"/>
        <v>19263</v>
      </c>
      <c r="G17" s="30">
        <f t="shared" si="1"/>
        <v>108159</v>
      </c>
      <c r="H17" s="30">
        <f t="shared" si="1"/>
        <v>182472</v>
      </c>
      <c r="I17" s="30">
        <f t="shared" si="1"/>
        <v>522185</v>
      </c>
    </row>
    <row r="18" spans="1:9" ht="14.25" thickBot="1" thickTop="1">
      <c r="A18" s="15" t="s">
        <v>35</v>
      </c>
      <c r="B18" s="27" t="s">
        <v>54</v>
      </c>
      <c r="C18" s="28">
        <v>182689</v>
      </c>
      <c r="D18" s="28"/>
      <c r="E18" s="28"/>
      <c r="F18" s="28"/>
      <c r="G18" s="28">
        <v>-3286</v>
      </c>
      <c r="H18" s="28">
        <f>SUM(D18:G18)</f>
        <v>-3286</v>
      </c>
      <c r="I18" s="29">
        <f>C18+H18</f>
        <v>179403</v>
      </c>
    </row>
    <row r="19" spans="1:9" ht="14.25" thickBot="1" thickTop="1">
      <c r="A19" s="15" t="s">
        <v>36</v>
      </c>
      <c r="B19" s="26" t="s">
        <v>31</v>
      </c>
      <c r="C19" s="24"/>
      <c r="D19" s="24"/>
      <c r="E19" s="24"/>
      <c r="F19" s="24"/>
      <c r="G19" s="24"/>
      <c r="H19" s="24">
        <f>SUM(D19:G19)</f>
        <v>0</v>
      </c>
      <c r="I19" s="25">
        <f>C19+H19</f>
        <v>0</v>
      </c>
    </row>
    <row r="20" spans="1:9" ht="16.5" customHeight="1" thickBot="1" thickTop="1">
      <c r="A20" s="15" t="s">
        <v>37</v>
      </c>
      <c r="B20" s="32" t="s">
        <v>4</v>
      </c>
      <c r="C20" s="30">
        <f aca="true" t="shared" si="2" ref="C20:I20">C17+C18+C19</f>
        <v>522402</v>
      </c>
      <c r="D20" s="30">
        <f t="shared" si="2"/>
        <v>55050</v>
      </c>
      <c r="E20" s="30">
        <f t="shared" si="2"/>
        <v>0</v>
      </c>
      <c r="F20" s="30">
        <f t="shared" si="2"/>
        <v>19263</v>
      </c>
      <c r="G20" s="30">
        <f t="shared" si="2"/>
        <v>104873</v>
      </c>
      <c r="H20" s="30">
        <f t="shared" si="2"/>
        <v>179186</v>
      </c>
      <c r="I20" s="31">
        <f t="shared" si="2"/>
        <v>701588</v>
      </c>
    </row>
    <row r="21" spans="1:9" s="4" customFormat="1" ht="14.25" thickBot="1" thickTop="1">
      <c r="A21" s="15" t="s">
        <v>38</v>
      </c>
      <c r="B21" s="16" t="s">
        <v>55</v>
      </c>
      <c r="C21" s="17">
        <v>33013</v>
      </c>
      <c r="D21" s="28"/>
      <c r="E21" s="28"/>
      <c r="F21" s="28">
        <v>1500</v>
      </c>
      <c r="G21" s="28">
        <v>10972</v>
      </c>
      <c r="H21" s="28">
        <f>SUM(D21:G21)</f>
        <v>12472</v>
      </c>
      <c r="I21" s="29">
        <f>C21+H21</f>
        <v>45485</v>
      </c>
    </row>
    <row r="22" spans="1:9" ht="14.25" thickBot="1" thickTop="1">
      <c r="A22" s="15" t="s">
        <v>39</v>
      </c>
      <c r="B22" s="27" t="s">
        <v>56</v>
      </c>
      <c r="C22" s="28">
        <v>158918</v>
      </c>
      <c r="D22" s="20">
        <v>54710</v>
      </c>
      <c r="E22" s="20"/>
      <c r="F22" s="20">
        <v>-500</v>
      </c>
      <c r="G22" s="20">
        <v>-15484</v>
      </c>
      <c r="H22" s="28">
        <f>SUM(D22:G22)</f>
        <v>38726</v>
      </c>
      <c r="I22" s="21">
        <f>C22+H22</f>
        <v>197644</v>
      </c>
    </row>
    <row r="23" spans="1:9" ht="12.75" customHeight="1" thickBot="1" thickTop="1">
      <c r="A23" s="15" t="s">
        <v>40</v>
      </c>
      <c r="B23" s="22" t="s">
        <v>57</v>
      </c>
      <c r="C23" s="20"/>
      <c r="D23" s="20"/>
      <c r="E23" s="20"/>
      <c r="F23" s="20"/>
      <c r="G23" s="20"/>
      <c r="H23" s="28">
        <f>SUM(D23:G23)</f>
        <v>0</v>
      </c>
      <c r="I23" s="21">
        <f>C23+H23</f>
        <v>0</v>
      </c>
    </row>
    <row r="24" spans="1:9" ht="14.25" thickBot="1" thickTop="1">
      <c r="A24" s="15" t="s">
        <v>41</v>
      </c>
      <c r="B24" s="26" t="s">
        <v>58</v>
      </c>
      <c r="C24" s="24">
        <v>138400</v>
      </c>
      <c r="D24" s="24"/>
      <c r="E24" s="24"/>
      <c r="F24" s="24"/>
      <c r="G24" s="24">
        <v>49700</v>
      </c>
      <c r="H24" s="28">
        <f>SUM(D24:G24)</f>
        <v>49700</v>
      </c>
      <c r="I24" s="25">
        <f>C24+H24</f>
        <v>188100</v>
      </c>
    </row>
    <row r="25" spans="1:9" ht="16.5" customHeight="1" thickBot="1" thickTop="1">
      <c r="A25" s="15" t="s">
        <v>42</v>
      </c>
      <c r="B25" s="32" t="s">
        <v>59</v>
      </c>
      <c r="C25" s="30">
        <f>SUM(C21:C24)</f>
        <v>330331</v>
      </c>
      <c r="D25" s="30">
        <f aca="true" t="shared" si="3" ref="D25:I25">SUM(D21:D24)</f>
        <v>54710</v>
      </c>
      <c r="E25" s="30">
        <f t="shared" si="3"/>
        <v>0</v>
      </c>
      <c r="F25" s="30">
        <f t="shared" si="3"/>
        <v>1000</v>
      </c>
      <c r="G25" s="30">
        <f t="shared" si="3"/>
        <v>45188</v>
      </c>
      <c r="H25" s="30">
        <f t="shared" si="3"/>
        <v>100898</v>
      </c>
      <c r="I25" s="30">
        <f t="shared" si="3"/>
        <v>431229</v>
      </c>
    </row>
    <row r="26" spans="1:9" ht="16.5" customHeight="1" thickBot="1" thickTop="1">
      <c r="A26" s="15"/>
      <c r="B26" s="56" t="s">
        <v>9</v>
      </c>
      <c r="C26" s="37">
        <v>400</v>
      </c>
      <c r="D26" s="37"/>
      <c r="E26" s="37"/>
      <c r="F26" s="37"/>
      <c r="G26" s="37"/>
      <c r="H26" s="37">
        <f>SUM(D26:G26)</f>
        <v>0</v>
      </c>
      <c r="I26" s="57">
        <f>C26+H26</f>
        <v>400</v>
      </c>
    </row>
    <row r="27" spans="1:9" ht="16.5" customHeight="1" thickBot="1" thickTop="1">
      <c r="A27" s="55"/>
      <c r="B27" s="42" t="s">
        <v>60</v>
      </c>
      <c r="C27" s="40"/>
      <c r="D27" s="40">
        <v>340</v>
      </c>
      <c r="E27" s="40"/>
      <c r="F27" s="40"/>
      <c r="G27" s="40"/>
      <c r="H27" s="37">
        <f>SUM(D27:G27)</f>
        <v>340</v>
      </c>
      <c r="I27" s="57">
        <f>C27+H27</f>
        <v>340</v>
      </c>
    </row>
    <row r="28" spans="1:9" ht="16.5" customHeight="1" thickBot="1" thickTop="1">
      <c r="A28" s="58"/>
      <c r="B28" s="59" t="s">
        <v>61</v>
      </c>
      <c r="C28" s="60">
        <v>4560</v>
      </c>
      <c r="D28" s="60"/>
      <c r="E28" s="60"/>
      <c r="F28" s="60"/>
      <c r="G28" s="60"/>
      <c r="H28" s="37">
        <f>SUM(D28:G28)</f>
        <v>0</v>
      </c>
      <c r="I28" s="57">
        <f>C28+H28</f>
        <v>4560</v>
      </c>
    </row>
    <row r="29" spans="1:9" ht="16.5" customHeight="1" thickBot="1" thickTop="1">
      <c r="A29" s="61"/>
      <c r="B29" s="62" t="s">
        <v>62</v>
      </c>
      <c r="C29" s="63">
        <f>SUM(C26:C28)</f>
        <v>4960</v>
      </c>
      <c r="D29" s="63">
        <f aca="true" t="shared" si="4" ref="D29:I29">SUM(D26:D28)</f>
        <v>340</v>
      </c>
      <c r="E29" s="63">
        <f t="shared" si="4"/>
        <v>0</v>
      </c>
      <c r="F29" s="63">
        <f t="shared" si="4"/>
        <v>0</v>
      </c>
      <c r="G29" s="63">
        <f t="shared" si="4"/>
        <v>0</v>
      </c>
      <c r="H29" s="63">
        <f t="shared" si="4"/>
        <v>340</v>
      </c>
      <c r="I29" s="63">
        <f t="shared" si="4"/>
        <v>5300</v>
      </c>
    </row>
    <row r="30" spans="1:9" ht="16.5" customHeight="1" thickBot="1" thickTop="1">
      <c r="A30" s="61"/>
      <c r="B30" s="62" t="s">
        <v>63</v>
      </c>
      <c r="C30" s="63">
        <f>C25+C29</f>
        <v>335291</v>
      </c>
      <c r="D30" s="63">
        <f aca="true" t="shared" si="5" ref="D30:I30">D25+D29</f>
        <v>55050</v>
      </c>
      <c r="E30" s="63">
        <f t="shared" si="5"/>
        <v>0</v>
      </c>
      <c r="F30" s="63">
        <f t="shared" si="5"/>
        <v>1000</v>
      </c>
      <c r="G30" s="63">
        <f t="shared" si="5"/>
        <v>45188</v>
      </c>
      <c r="H30" s="63">
        <f t="shared" si="5"/>
        <v>101238</v>
      </c>
      <c r="I30" s="63">
        <f t="shared" si="5"/>
        <v>436529</v>
      </c>
    </row>
    <row r="31" spans="1:9" ht="14.25" thickBot="1" thickTop="1">
      <c r="A31" s="54" t="s">
        <v>43</v>
      </c>
      <c r="B31" s="27" t="s">
        <v>64</v>
      </c>
      <c r="C31" s="28">
        <v>182689</v>
      </c>
      <c r="D31" s="28"/>
      <c r="E31" s="28"/>
      <c r="F31" s="28">
        <v>-3286</v>
      </c>
      <c r="G31" s="28"/>
      <c r="H31" s="28">
        <f>SUM(D31:G31)</f>
        <v>-3286</v>
      </c>
      <c r="I31" s="29">
        <f>C31+H31</f>
        <v>179403</v>
      </c>
    </row>
    <row r="32" spans="1:9" ht="12.75" customHeight="1" thickBot="1" thickTop="1">
      <c r="A32" s="15" t="s">
        <v>44</v>
      </c>
      <c r="B32" s="26" t="s">
        <v>32</v>
      </c>
      <c r="C32" s="24">
        <v>4422</v>
      </c>
      <c r="D32" s="24"/>
      <c r="E32" s="24"/>
      <c r="F32" s="24">
        <v>21549</v>
      </c>
      <c r="G32" s="24">
        <v>59685</v>
      </c>
      <c r="H32" s="24">
        <f>SUM(D32:G32)</f>
        <v>81234</v>
      </c>
      <c r="I32" s="25">
        <f>C32+H32</f>
        <v>85656</v>
      </c>
    </row>
    <row r="33" spans="1:9" ht="16.5" customHeight="1" thickBot="1" thickTop="1">
      <c r="A33" s="15" t="s">
        <v>45</v>
      </c>
      <c r="B33" s="32" t="s">
        <v>5</v>
      </c>
      <c r="C33" s="30">
        <f>C30+C31+C32</f>
        <v>522402</v>
      </c>
      <c r="D33" s="30">
        <f aca="true" t="shared" si="6" ref="D33:I33">D30+D31+D32</f>
        <v>55050</v>
      </c>
      <c r="E33" s="30">
        <f t="shared" si="6"/>
        <v>0</v>
      </c>
      <c r="F33" s="30">
        <f t="shared" si="6"/>
        <v>19263</v>
      </c>
      <c r="G33" s="30">
        <f t="shared" si="6"/>
        <v>104873</v>
      </c>
      <c r="H33" s="30">
        <f t="shared" si="6"/>
        <v>179186</v>
      </c>
      <c r="I33" s="30">
        <f t="shared" si="6"/>
        <v>701588</v>
      </c>
    </row>
    <row r="34" spans="1:9" ht="16.5" thickTop="1">
      <c r="A34" s="43"/>
      <c r="B34" s="13"/>
      <c r="C34" s="14"/>
      <c r="D34" s="14"/>
      <c r="E34" s="14"/>
      <c r="F34" s="14"/>
      <c r="G34" s="14"/>
      <c r="H34" s="14"/>
      <c r="I34" s="14"/>
    </row>
    <row r="35" spans="1:2" ht="12.75">
      <c r="A35" s="44"/>
      <c r="B35" s="35"/>
    </row>
    <row r="36" ht="12.75">
      <c r="A36" s="44"/>
    </row>
    <row r="37" ht="12.75">
      <c r="A37" s="44"/>
    </row>
    <row r="38" ht="12.75">
      <c r="A38" s="44"/>
    </row>
    <row r="39" ht="12.75">
      <c r="A39" s="44"/>
    </row>
  </sheetData>
  <mergeCells count="3">
    <mergeCell ref="D5:H5"/>
    <mergeCell ref="B5:B6"/>
    <mergeCell ref="A2:I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szilvi</cp:lastModifiedBy>
  <cp:lastPrinted>2011-04-15T10:33:30Z</cp:lastPrinted>
  <dcterms:created xsi:type="dcterms:W3CDTF">2005-04-16T09:27:31Z</dcterms:created>
  <dcterms:modified xsi:type="dcterms:W3CDTF">2014-03-28T10:21:01Z</dcterms:modified>
  <cp:category/>
  <cp:version/>
  <cp:contentType/>
  <cp:contentStatus/>
</cp:coreProperties>
</file>