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320" windowWidth="9420" windowHeight="501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'BEVÉTEL'!$A$1:$N$32</definedName>
    <definedName name="_xlnm.Print_Area" localSheetId="1">'KIADÁS'!$A$1:$P$31</definedName>
  </definedNames>
  <calcPr fullCalcOnLoad="1"/>
</workbook>
</file>

<file path=xl/sharedStrings.xml><?xml version="1.0" encoding="utf-8"?>
<sst xmlns="http://schemas.openxmlformats.org/spreadsheetml/2006/main" count="139" uniqueCount="82">
  <si>
    <t xml:space="preserve"> polgármester</t>
  </si>
  <si>
    <t xml:space="preserve">    jegyző</t>
  </si>
  <si>
    <t>Csabán Béla</t>
  </si>
  <si>
    <t>Szakmáry Lászlóné</t>
  </si>
  <si>
    <t xml:space="preserve">ÖSSZESEN </t>
  </si>
  <si>
    <t>3.</t>
  </si>
  <si>
    <t>4.</t>
  </si>
  <si>
    <t>Közhatalmi bevételek</t>
  </si>
  <si>
    <t>Pénzmaradvány</t>
  </si>
  <si>
    <t>1.</t>
  </si>
  <si>
    <t>2.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</si>
  <si>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</si>
  <si>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</si>
  <si>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</si>
  <si>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</si>
  <si>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</si>
  <si>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</si>
  <si>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</si>
  <si>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</si>
  <si>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</si>
  <si>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</si>
  <si>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</si>
  <si>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</si>
  <si>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Bevételek összesen</t>
  </si>
  <si>
    <t xml:space="preserve">  Személyi juttatások </t>
  </si>
  <si>
    <t xml:space="preserve">   Munkaadókat terhelő járulékok és szociális hozzájárulás </t>
  </si>
  <si>
    <t xml:space="preserve">   Dologi         kiadások </t>
  </si>
  <si>
    <t xml:space="preserve">  Egyéb   működési kiadások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</si>
  <si>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</si>
  <si>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</si>
  <si>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</si>
  <si>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</si>
  <si>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</si>
  <si>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</si>
  <si>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</si>
  <si>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</si>
  <si>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</si>
  <si>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</si>
  <si>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5.</t>
  </si>
  <si>
    <t>Kiadások összesen:</t>
  </si>
  <si>
    <t>polgármester</t>
  </si>
  <si>
    <t xml:space="preserve">  jegyző</t>
  </si>
  <si>
    <t>1/2 oldal</t>
  </si>
  <si>
    <t>2/2. oldal</t>
  </si>
  <si>
    <t xml:space="preserve">                                                                                                                                 </t>
  </si>
  <si>
    <t>KIADÁSOK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</si>
  <si>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</si>
  <si>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</si>
  <si>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</si>
  <si>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</si>
  <si>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</si>
  <si>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</si>
  <si>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</si>
  <si>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</si>
  <si>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Felhalmozási célú átvett pénzeszköz</t>
  </si>
  <si>
    <t>Működési célú átvett pénzeszköz</t>
  </si>
  <si>
    <t>091110</t>
  </si>
  <si>
    <t>Óvodai nevelés, ellátás szakmai feladatai</t>
  </si>
  <si>
    <t>091130</t>
  </si>
  <si>
    <t>Nemzetiségi óvodai nevelés,ellátás szakami feladatai</t>
  </si>
  <si>
    <t>091140</t>
  </si>
  <si>
    <t>Óvodai nevelés, ellátás múködtetési feladatai</t>
  </si>
  <si>
    <t>Nemzetiségi óvodai nevelés,ellátás szakmai feladatai</t>
  </si>
  <si>
    <t>Támogatási célú finanszírozási műveletek</t>
  </si>
  <si>
    <t>018030</t>
  </si>
  <si>
    <t>096015</t>
  </si>
  <si>
    <t>Gyermekétkeztetés köznevelési intézményben</t>
  </si>
  <si>
    <t xml:space="preserve"> forintban</t>
  </si>
  <si>
    <t>Tardosi Hétszínvirág Óvoda   2019. évi költségvetése feladatonként</t>
  </si>
  <si>
    <t xml:space="preserve">                                                                                                                               Tardosi  Hétszínvirág Óvoda  2019. évi költségvetése feladatonként</t>
  </si>
  <si>
    <t>6.</t>
  </si>
  <si>
    <t>7.</t>
  </si>
  <si>
    <t>8.</t>
  </si>
  <si>
    <t>9.</t>
  </si>
  <si>
    <t>10.</t>
  </si>
  <si>
    <t>11.</t>
  </si>
  <si>
    <t>12.</t>
  </si>
  <si>
    <t>Előirányzat</t>
  </si>
  <si>
    <t>Módosított</t>
  </si>
  <si>
    <t>761436</t>
  </si>
  <si>
    <t xml:space="preserve">   9. melléklet    6/2019. (V.30.) önkormányzati rendelethez</t>
  </si>
  <si>
    <t xml:space="preserve">     9. melléklet    6/2019. (V.30.)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</si>
</sst>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5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hair"/>
      <top style="thick"/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shrinkToFit="1"/>
    </xf>
    <xf numFmtId="0" fontId="1" fillId="0" borderId="12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top" shrinkToFit="1"/>
    </xf>
    <xf numFmtId="0" fontId="0" fillId="0" borderId="0" xfId="0" applyFont="1" applyBorder="1" applyAlignment="1">
      <alignment wrapText="1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top" shrinkToFit="1"/>
    </xf>
    <xf numFmtId="0" fontId="6" fillId="0" borderId="0" xfId="0" applyFont="1" applyBorder="1" applyAlignment="1">
      <alignment shrinkToFit="1"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 shrinkToFit="1"/>
    </xf>
    <xf numFmtId="49" fontId="0" fillId="0" borderId="0" xfId="0" applyNumberFormat="1" applyBorder="1" applyAlignment="1">
      <alignment horizontal="center" vertical="top" shrinkToFit="1"/>
    </xf>
    <xf numFmtId="49" fontId="1" fillId="0" borderId="0" xfId="0" applyNumberFormat="1" applyFont="1" applyBorder="1" applyAlignment="1">
      <alignment vertical="top" shrinkToFit="1"/>
    </xf>
    <xf numFmtId="0" fontId="1" fillId="0" borderId="0" xfId="0" applyFont="1" applyBorder="1" applyAlignment="1">
      <alignment shrinkToFit="1"/>
    </xf>
    <xf numFmtId="49" fontId="9" fillId="0" borderId="0" xfId="0" applyNumberFormat="1" applyFont="1" applyBorder="1" applyAlignment="1">
      <alignment vertical="top" shrinkToFit="1"/>
    </xf>
    <xf numFmtId="0" fontId="9" fillId="0" borderId="0" xfId="0" applyFont="1" applyBorder="1" applyAlignment="1">
      <alignment shrinkToFit="1"/>
    </xf>
    <xf numFmtId="49" fontId="5" fillId="0" borderId="0" xfId="0" applyNumberFormat="1" applyFont="1" applyBorder="1" applyAlignment="1">
      <alignment vertical="top" shrinkToFit="1"/>
    </xf>
    <xf numFmtId="49" fontId="0" fillId="0" borderId="0" xfId="0" applyNumberFormat="1" applyBorder="1" applyAlignment="1">
      <alignment vertical="top" shrinkToFit="1"/>
    </xf>
    <xf numFmtId="49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3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top"/>
    </xf>
    <xf numFmtId="3" fontId="10" fillId="0" borderId="10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49" fontId="1" fillId="0" borderId="17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 vertical="center" textRotation="90" wrapText="1"/>
    </xf>
    <xf numFmtId="3" fontId="0" fillId="0" borderId="0" xfId="0" applyNumberFormat="1" applyAlignment="1">
      <alignment/>
    </xf>
    <xf numFmtId="3" fontId="0" fillId="0" borderId="19" xfId="0" applyNumberForma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top" shrinkToFi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 horizontal="center"/>
    </xf>
    <xf numFmtId="49" fontId="8" fillId="0" borderId="18" xfId="0" applyNumberFormat="1" applyFont="1" applyBorder="1" applyAlignment="1">
      <alignment horizontal="center" vertical="center" textRotation="90" wrapText="1"/>
    </xf>
    <xf numFmtId="49" fontId="8" fillId="0" borderId="23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4" fillId="0" borderId="25" xfId="0" applyNumberFormat="1" applyFont="1" applyBorder="1" applyAlignment="1">
      <alignment horizontal="center" vertical="center" shrinkToFit="1"/>
    </xf>
    <xf numFmtId="3" fontId="14" fillId="0" borderId="15" xfId="0" applyNumberFormat="1" applyFont="1" applyBorder="1" applyAlignment="1">
      <alignment/>
    </xf>
    <xf numFmtId="3" fontId="16" fillId="0" borderId="26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8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top" shrinkToFit="1"/>
    </xf>
    <xf numFmtId="0" fontId="16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left"/>
    </xf>
    <xf numFmtId="3" fontId="13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0" wrapText="1"/>
    </xf>
    <xf numFmtId="3" fontId="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15" fillId="0" borderId="27" xfId="0" applyNumberFormat="1" applyFont="1" applyBorder="1" applyAlignment="1">
      <alignment horizontal="center" vertical="center" shrinkToFit="1"/>
    </xf>
    <xf numFmtId="49" fontId="14" fillId="0" borderId="27" xfId="0" applyNumberFormat="1" applyFont="1" applyBorder="1" applyAlignment="1">
      <alignment horizontal="center" vertical="center" shrinkToFit="1"/>
    </xf>
    <xf numFmtId="49" fontId="0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0" fontId="0" fillId="0" borderId="30" xfId="0" applyBorder="1" applyAlignment="1">
      <alignment wrapText="1"/>
    </xf>
    <xf numFmtId="49" fontId="1" fillId="0" borderId="31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/>
    </xf>
    <xf numFmtId="49" fontId="0" fillId="0" borderId="32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" fillId="0" borderId="33" xfId="0" applyFont="1" applyBorder="1" applyAlignment="1">
      <alignment wrapText="1"/>
    </xf>
    <xf numFmtId="3" fontId="1" fillId="0" borderId="34" xfId="0" applyNumberFormat="1" applyFont="1" applyBorder="1" applyAlignment="1">
      <alignment/>
    </xf>
    <xf numFmtId="49" fontId="0" fillId="0" borderId="35" xfId="0" applyNumberFormat="1" applyFont="1" applyBorder="1" applyAlignment="1">
      <alignment horizontal="center" vertical="top" shrinkToFit="1"/>
    </xf>
    <xf numFmtId="0" fontId="0" fillId="0" borderId="36" xfId="0" applyFon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7" xfId="0" applyFont="1" applyBorder="1" applyAlignment="1">
      <alignment horizontal="left" wrapText="1"/>
    </xf>
    <xf numFmtId="49" fontId="1" fillId="0" borderId="38" xfId="0" applyNumberFormat="1" applyFont="1" applyBorder="1" applyAlignment="1">
      <alignment horizontal="center"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4" fillId="0" borderId="41" xfId="0" applyNumberFormat="1" applyFont="1" applyBorder="1" applyAlignment="1">
      <alignment horizontal="center" vertical="center" shrinkToFit="1"/>
    </xf>
    <xf numFmtId="49" fontId="1" fillId="0" borderId="42" xfId="0" applyNumberFormat="1" applyFont="1" applyBorder="1" applyAlignment="1">
      <alignment horizontal="center" vertical="top" shrinkToFit="1"/>
    </xf>
    <xf numFmtId="3" fontId="5" fillId="0" borderId="43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0" fillId="0" borderId="43" xfId="0" applyNumberFormat="1" applyBorder="1" applyAlignment="1">
      <alignment/>
    </xf>
    <xf numFmtId="49" fontId="0" fillId="0" borderId="35" xfId="0" applyNumberFormat="1" applyFont="1" applyBorder="1" applyAlignment="1">
      <alignment horizontal="left"/>
    </xf>
    <xf numFmtId="3" fontId="14" fillId="0" borderId="44" xfId="0" applyNumberFormat="1" applyFont="1" applyBorder="1" applyAlignment="1">
      <alignment/>
    </xf>
    <xf numFmtId="49" fontId="16" fillId="0" borderId="45" xfId="0" applyNumberFormat="1" applyFont="1" applyBorder="1" applyAlignment="1">
      <alignment horizontal="center" vertical="top" shrinkToFit="1"/>
    </xf>
    <xf numFmtId="3" fontId="16" fillId="0" borderId="46" xfId="0" applyNumberFormat="1" applyFont="1" applyBorder="1" applyAlignment="1">
      <alignment/>
    </xf>
    <xf numFmtId="49" fontId="16" fillId="0" borderId="47" xfId="0" applyNumberFormat="1" applyFont="1" applyBorder="1" applyAlignment="1">
      <alignment horizontal="center" vertical="top" shrinkToFit="1"/>
    </xf>
    <xf numFmtId="0" fontId="14" fillId="0" borderId="0" xfId="0" applyFont="1" applyBorder="1" applyAlignment="1">
      <alignment horizontal="left" wrapText="1"/>
    </xf>
    <xf numFmtId="0" fontId="16" fillId="0" borderId="48" xfId="0" applyFont="1" applyBorder="1" applyAlignment="1">
      <alignment wrapText="1"/>
    </xf>
    <xf numFmtId="0" fontId="14" fillId="0" borderId="37" xfId="0" applyFont="1" applyBorder="1" applyAlignment="1">
      <alignment horizontal="left" wrapText="1"/>
    </xf>
    <xf numFmtId="0" fontId="16" fillId="0" borderId="49" xfId="0" applyFont="1" applyBorder="1" applyAlignment="1">
      <alignment wrapText="1"/>
    </xf>
    <xf numFmtId="3" fontId="14" fillId="0" borderId="39" xfId="0" applyNumberFormat="1" applyFont="1" applyBorder="1" applyAlignment="1">
      <alignment/>
    </xf>
    <xf numFmtId="0" fontId="0" fillId="0" borderId="42" xfId="0" applyBorder="1" applyAlignment="1">
      <alignment wrapText="1"/>
    </xf>
    <xf numFmtId="0" fontId="0" fillId="0" borderId="50" xfId="0" applyBorder="1" applyAlignment="1">
      <alignment wrapText="1"/>
    </xf>
    <xf numFmtId="0" fontId="1" fillId="0" borderId="35" xfId="0" applyFont="1" applyBorder="1" applyAlignment="1">
      <alignment wrapText="1"/>
    </xf>
    <xf numFmtId="49" fontId="0" fillId="0" borderId="12" xfId="0" applyNumberFormat="1" applyFont="1" applyBorder="1" applyAlignment="1">
      <alignment horizontal="left"/>
    </xf>
    <xf numFmtId="49" fontId="0" fillId="0" borderId="30" xfId="0" applyNumberFormat="1" applyFont="1" applyBorder="1" applyAlignment="1">
      <alignment horizontal="left"/>
    </xf>
    <xf numFmtId="49" fontId="0" fillId="0" borderId="51" xfId="0" applyNumberFormat="1" applyFont="1" applyBorder="1" applyAlignment="1">
      <alignment horizontal="left"/>
    </xf>
    <xf numFmtId="3" fontId="1" fillId="0" borderId="52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11" fillId="0" borderId="56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1" fillId="0" borderId="59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vertical="top"/>
    </xf>
    <xf numFmtId="49" fontId="0" fillId="0" borderId="0" xfId="0" applyNumberFormat="1" applyFont="1" applyBorder="1" applyAlignment="1">
      <alignment horizontal="left" vertical="top" shrinkToFit="1"/>
    </xf>
    <xf numFmtId="0" fontId="14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9" fontId="0" fillId="0" borderId="0" xfId="0" applyNumberFormat="1" applyAlignment="1">
      <alignment vertical="top"/>
    </xf>
    <xf numFmtId="49" fontId="18" fillId="0" borderId="0" xfId="0" applyNumberFormat="1" applyFont="1" applyAlignment="1">
      <alignment/>
    </xf>
    <xf numFmtId="49" fontId="0" fillId="0" borderId="0" xfId="0" applyNumberForma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5"/>
  <sheetViews>
    <sheetView zoomScalePageLayoutView="0" workbookViewId="0" topLeftCell="A1">
      <selection activeCell="A3" sqref="A3:L3"/>
    </sheetView>
  </sheetViews>
  <sheetFormatPr defaultColWidth="9.00390625" defaultRowHeight="12.75"/>
  <cols>
    <col min="1" max="1" width="6.00390625" style="2" customWidth="1"/>
    <col min="2" max="2" width="8.00390625" style="2" customWidth="1"/>
    <col min="3" max="3" width="45.375" style="0" customWidth="1"/>
    <col min="4" max="4" width="11.00390625" style="0" customWidth="1"/>
    <col min="5" max="5" width="7.875" style="0" customWidth="1"/>
    <col min="6" max="6" width="10.125" style="0" customWidth="1"/>
    <col min="7" max="7" width="12.25390625" style="0" bestFit="1" customWidth="1"/>
    <col min="8" max="8" width="7.875" style="0" customWidth="1"/>
    <col min="9" max="9" width="9.125" style="0" bestFit="1" customWidth="1"/>
    <col min="10" max="11" width="7.875" style="0" customWidth="1"/>
    <col min="12" max="12" width="9.375" style="0" customWidth="1"/>
    <col min="13" max="13" width="9.125" style="0" bestFit="1" customWidth="1"/>
    <col min="14" max="14" width="10.75390625" style="0" bestFit="1" customWidth="1"/>
  </cols>
  <sheetData>
    <row r="3" spans="1:12" ht="12.75">
      <c r="A3" s="145" t="s">
        <v>80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5" spans="1:14" ht="15">
      <c r="A5" s="147" t="s">
        <v>68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ht="15">
      <c r="A6" s="147" t="s">
        <v>46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</row>
    <row r="7" spans="1:14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 t="s">
        <v>42</v>
      </c>
    </row>
    <row r="8" spans="1:14" ht="13.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 t="s">
        <v>67</v>
      </c>
      <c r="N8" s="15"/>
    </row>
    <row r="9" spans="1:14" s="1" customFormat="1" ht="90" customHeight="1">
      <c r="A9" s="50"/>
      <c r="B9" s="63" t="s">
        <v>47</v>
      </c>
      <c r="C9" s="64" t="s">
        <v>48</v>
      </c>
      <c r="D9" s="64" t="s">
        <v>77</v>
      </c>
      <c r="E9" s="20" t="s">
        <v>49</v>
      </c>
      <c r="F9" s="17" t="s">
        <v>50</v>
      </c>
      <c r="G9" s="47" t="s">
        <v>51</v>
      </c>
      <c r="H9" s="47" t="s">
        <v>7</v>
      </c>
      <c r="I9" s="20" t="s">
        <v>52</v>
      </c>
      <c r="J9" s="17" t="s">
        <v>53</v>
      </c>
      <c r="K9" s="17" t="s">
        <v>55</v>
      </c>
      <c r="L9" s="20" t="s">
        <v>54</v>
      </c>
      <c r="M9" s="17" t="s">
        <v>8</v>
      </c>
      <c r="N9" s="48" t="s">
        <v>4</v>
      </c>
    </row>
    <row r="10" spans="1:14" s="2" customFormat="1" ht="13.5" thickBot="1">
      <c r="A10" s="18"/>
      <c r="B10" s="49" t="s">
        <v>11</v>
      </c>
      <c r="C10" s="19" t="s">
        <v>12</v>
      </c>
      <c r="D10" s="19" t="s">
        <v>13</v>
      </c>
      <c r="E10" s="19" t="s">
        <v>14</v>
      </c>
      <c r="F10" s="19" t="s">
        <v>15</v>
      </c>
      <c r="G10" s="19" t="s">
        <v>16</v>
      </c>
      <c r="H10" s="19" t="s">
        <v>17</v>
      </c>
      <c r="I10" s="19" t="s">
        <v>18</v>
      </c>
      <c r="J10" s="19" t="s">
        <v>19</v>
      </c>
      <c r="K10" s="19" t="s">
        <v>20</v>
      </c>
      <c r="L10" s="19" t="s">
        <v>21</v>
      </c>
      <c r="M10" s="19" t="s">
        <v>22</v>
      </c>
      <c r="N10" s="19" t="s">
        <v>36</v>
      </c>
    </row>
    <row r="11" spans="1:14" s="2" customFormat="1" ht="24" customHeight="1">
      <c r="A11" s="110" t="s">
        <v>9</v>
      </c>
      <c r="B11" s="92" t="s">
        <v>64</v>
      </c>
      <c r="C11" s="99" t="s">
        <v>63</v>
      </c>
      <c r="D11" s="130" t="s">
        <v>77</v>
      </c>
      <c r="E11" s="107"/>
      <c r="F11" s="94">
        <v>61271971</v>
      </c>
      <c r="G11" s="93"/>
      <c r="H11" s="93"/>
      <c r="I11" s="93"/>
      <c r="J11" s="93"/>
      <c r="K11" s="93"/>
      <c r="L11" s="93"/>
      <c r="M11" s="23"/>
      <c r="N11" s="53">
        <f>SUM(E11+F11+G11+H11+I11+J11+K11+L11+M11)</f>
        <v>61271971</v>
      </c>
    </row>
    <row r="12" spans="1:14" s="2" customFormat="1" ht="24" customHeight="1">
      <c r="A12" s="111" t="s">
        <v>10</v>
      </c>
      <c r="B12" s="92"/>
      <c r="C12" s="99"/>
      <c r="D12" s="131" t="s">
        <v>78</v>
      </c>
      <c r="E12" s="96"/>
      <c r="F12" s="97">
        <v>61551371</v>
      </c>
      <c r="G12" s="96"/>
      <c r="H12" s="96"/>
      <c r="I12" s="96"/>
      <c r="J12" s="96"/>
      <c r="K12" s="96"/>
      <c r="L12" s="96"/>
      <c r="M12" s="23" t="s">
        <v>79</v>
      </c>
      <c r="N12" s="53">
        <f>SUM(E12+F12+G12+H12+I12+J12+K12+L12+M12)</f>
        <v>62312807</v>
      </c>
    </row>
    <row r="13" spans="1:14" ht="25.5" customHeight="1">
      <c r="A13" s="111" t="s">
        <v>5</v>
      </c>
      <c r="B13" s="90" t="s">
        <v>65</v>
      </c>
      <c r="C13" s="105" t="s">
        <v>66</v>
      </c>
      <c r="D13" s="131" t="s">
        <v>77</v>
      </c>
      <c r="E13" s="22"/>
      <c r="F13" s="22"/>
      <c r="G13" s="22"/>
      <c r="H13" s="22"/>
      <c r="I13" s="22">
        <v>4630486</v>
      </c>
      <c r="J13" s="22"/>
      <c r="K13" s="22"/>
      <c r="L13" s="22"/>
      <c r="M13" s="52"/>
      <c r="N13" s="53">
        <f aca="true" t="shared" si="0" ref="N13:N21">SUM(E13:M13)</f>
        <v>4630486</v>
      </c>
    </row>
    <row r="14" spans="1:14" ht="25.5" customHeight="1">
      <c r="A14" s="111" t="s">
        <v>6</v>
      </c>
      <c r="B14" s="90"/>
      <c r="C14" s="105"/>
      <c r="D14" s="131" t="s">
        <v>78</v>
      </c>
      <c r="E14" s="22"/>
      <c r="F14" s="22"/>
      <c r="G14" s="22"/>
      <c r="H14" s="22"/>
      <c r="I14" s="22">
        <v>4630486</v>
      </c>
      <c r="J14" s="22"/>
      <c r="K14" s="22"/>
      <c r="L14" s="22"/>
      <c r="M14" s="52"/>
      <c r="N14" s="53">
        <f t="shared" si="0"/>
        <v>4630486</v>
      </c>
    </row>
    <row r="15" spans="1:14" ht="33.75" customHeight="1">
      <c r="A15" s="111" t="s">
        <v>38</v>
      </c>
      <c r="B15" s="90" t="s">
        <v>56</v>
      </c>
      <c r="C15" s="106" t="s">
        <v>57</v>
      </c>
      <c r="D15" s="131" t="s">
        <v>77</v>
      </c>
      <c r="E15" s="22"/>
      <c r="F15" s="4"/>
      <c r="G15" s="46"/>
      <c r="H15" s="4"/>
      <c r="I15" s="4"/>
      <c r="J15" s="4"/>
      <c r="K15" s="4"/>
      <c r="L15" s="4"/>
      <c r="M15" s="11"/>
      <c r="N15" s="53">
        <f t="shared" si="0"/>
        <v>0</v>
      </c>
    </row>
    <row r="16" spans="1:14" ht="33.75" customHeight="1">
      <c r="A16" s="111" t="s">
        <v>70</v>
      </c>
      <c r="B16" s="90"/>
      <c r="C16" s="106"/>
      <c r="D16" s="131" t="s">
        <v>78</v>
      </c>
      <c r="E16" s="22"/>
      <c r="F16" s="22"/>
      <c r="G16" s="98"/>
      <c r="H16" s="22"/>
      <c r="I16" s="22"/>
      <c r="J16" s="22"/>
      <c r="K16" s="22"/>
      <c r="L16" s="22"/>
      <c r="M16" s="52"/>
      <c r="N16" s="53">
        <f t="shared" si="0"/>
        <v>0</v>
      </c>
    </row>
    <row r="17" spans="1:14" ht="31.5" customHeight="1">
      <c r="A17" s="111" t="s">
        <v>71</v>
      </c>
      <c r="B17" s="90" t="s">
        <v>58</v>
      </c>
      <c r="C17" s="106" t="s">
        <v>59</v>
      </c>
      <c r="D17" s="131" t="s">
        <v>77</v>
      </c>
      <c r="E17" s="133"/>
      <c r="F17" s="134"/>
      <c r="G17" s="135"/>
      <c r="H17" s="134"/>
      <c r="I17" s="134"/>
      <c r="J17" s="134"/>
      <c r="K17" s="134"/>
      <c r="L17" s="134"/>
      <c r="M17" s="136"/>
      <c r="N17" s="54">
        <f t="shared" si="0"/>
        <v>0</v>
      </c>
    </row>
    <row r="18" spans="1:14" ht="31.5" customHeight="1">
      <c r="A18" s="111" t="s">
        <v>72</v>
      </c>
      <c r="B18" s="90"/>
      <c r="C18" s="106"/>
      <c r="D18" s="131" t="s">
        <v>78</v>
      </c>
      <c r="E18" s="137"/>
      <c r="F18" s="138"/>
      <c r="G18" s="139"/>
      <c r="H18" s="138"/>
      <c r="I18" s="138"/>
      <c r="J18" s="138"/>
      <c r="K18" s="138"/>
      <c r="L18" s="138"/>
      <c r="M18" s="140"/>
      <c r="N18" s="54">
        <f t="shared" si="0"/>
        <v>0</v>
      </c>
    </row>
    <row r="19" spans="1:14" ht="30" customHeight="1">
      <c r="A19" s="111" t="s">
        <v>73</v>
      </c>
      <c r="B19" s="91" t="s">
        <v>60</v>
      </c>
      <c r="C19" s="106" t="s">
        <v>61</v>
      </c>
      <c r="D19" s="131" t="s">
        <v>77</v>
      </c>
      <c r="E19" s="137"/>
      <c r="F19" s="138"/>
      <c r="G19" s="139"/>
      <c r="H19" s="138"/>
      <c r="I19" s="138"/>
      <c r="J19" s="138"/>
      <c r="K19" s="138"/>
      <c r="L19" s="138"/>
      <c r="M19" s="140"/>
      <c r="N19" s="54">
        <f t="shared" si="0"/>
        <v>0</v>
      </c>
    </row>
    <row r="20" spans="1:14" ht="30" customHeight="1" thickBot="1">
      <c r="A20" s="111" t="s">
        <v>74</v>
      </c>
      <c r="B20" s="112"/>
      <c r="C20" s="100"/>
      <c r="D20" s="132" t="s">
        <v>78</v>
      </c>
      <c r="E20" s="141"/>
      <c r="F20" s="142"/>
      <c r="G20" s="143"/>
      <c r="H20" s="142"/>
      <c r="I20" s="142"/>
      <c r="J20" s="142"/>
      <c r="K20" s="142"/>
      <c r="L20" s="142"/>
      <c r="M20" s="144"/>
      <c r="N20" s="54">
        <f t="shared" si="0"/>
        <v>0</v>
      </c>
    </row>
    <row r="21" spans="1:15" ht="27" customHeight="1" thickBot="1">
      <c r="A21" s="111" t="s">
        <v>75</v>
      </c>
      <c r="B21" s="113"/>
      <c r="C21" s="101" t="s">
        <v>23</v>
      </c>
      <c r="D21" s="117" t="s">
        <v>77</v>
      </c>
      <c r="E21" s="102">
        <f>SUM(E13:E17)</f>
        <v>0</v>
      </c>
      <c r="F21" s="102">
        <f>SUM(F11+F13+F15+F17+F19)</f>
        <v>61271971</v>
      </c>
      <c r="G21" s="102">
        <f aca="true" t="shared" si="1" ref="G21:M21">SUM(G11+G13+G15+G17+G19)</f>
        <v>0</v>
      </c>
      <c r="H21" s="102">
        <f t="shared" si="1"/>
        <v>0</v>
      </c>
      <c r="I21" s="102">
        <f t="shared" si="1"/>
        <v>4630486</v>
      </c>
      <c r="J21" s="102">
        <f t="shared" si="1"/>
        <v>0</v>
      </c>
      <c r="K21" s="102">
        <f t="shared" si="1"/>
        <v>0</v>
      </c>
      <c r="L21" s="102">
        <f t="shared" si="1"/>
        <v>0</v>
      </c>
      <c r="M21" s="102">
        <f t="shared" si="1"/>
        <v>0</v>
      </c>
      <c r="N21" s="114">
        <f t="shared" si="0"/>
        <v>65902457</v>
      </c>
      <c r="O21" s="51"/>
    </row>
    <row r="22" spans="1:14" ht="27" customHeight="1" thickBot="1">
      <c r="A22" s="111" t="s">
        <v>76</v>
      </c>
      <c r="B22" s="103"/>
      <c r="C22" s="104"/>
      <c r="D22" s="117" t="s">
        <v>78</v>
      </c>
      <c r="E22" s="108">
        <f>SUM(E12+E14+E16+E18+E20)</f>
        <v>0</v>
      </c>
      <c r="F22" s="108">
        <f aca="true" t="shared" si="2" ref="F22:N22">SUM(F12+F14+F16+F18+F20)</f>
        <v>61551371</v>
      </c>
      <c r="G22" s="108">
        <f t="shared" si="2"/>
        <v>0</v>
      </c>
      <c r="H22" s="108">
        <f t="shared" si="2"/>
        <v>0</v>
      </c>
      <c r="I22" s="108">
        <f t="shared" si="2"/>
        <v>4630486</v>
      </c>
      <c r="J22" s="108">
        <f t="shared" si="2"/>
        <v>0</v>
      </c>
      <c r="K22" s="108">
        <f t="shared" si="2"/>
        <v>0</v>
      </c>
      <c r="L22" s="108">
        <f t="shared" si="2"/>
        <v>0</v>
      </c>
      <c r="M22" s="115">
        <f t="shared" si="2"/>
        <v>761436</v>
      </c>
      <c r="N22" s="116">
        <f t="shared" si="2"/>
        <v>66943293</v>
      </c>
    </row>
    <row r="23" spans="1:14" ht="12.75" customHeight="1">
      <c r="A23" s="150"/>
      <c r="B23" s="150"/>
      <c r="C23" s="150"/>
      <c r="D23" s="56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2.75" customHeight="1">
      <c r="A24" s="24"/>
      <c r="B24" s="24"/>
      <c r="C24" s="25"/>
      <c r="D24" s="25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2.75" customHeight="1">
      <c r="A25" s="24"/>
      <c r="B25" s="24"/>
      <c r="C25" s="25"/>
      <c r="D25" s="25"/>
      <c r="E25" s="14"/>
      <c r="F25" s="14"/>
      <c r="G25" s="55" t="s">
        <v>2</v>
      </c>
      <c r="H25" s="55"/>
      <c r="I25" s="55"/>
      <c r="J25" s="55" t="s">
        <v>3</v>
      </c>
      <c r="K25" s="55"/>
      <c r="L25" s="55"/>
      <c r="M25" s="14"/>
      <c r="N25" s="14"/>
    </row>
    <row r="26" spans="1:14" ht="12.75" customHeight="1">
      <c r="A26" s="24"/>
      <c r="B26" s="24"/>
      <c r="C26" s="25"/>
      <c r="D26" s="25"/>
      <c r="E26" s="14"/>
      <c r="F26" s="14"/>
      <c r="G26" s="14" t="s">
        <v>0</v>
      </c>
      <c r="H26" s="14"/>
      <c r="I26" s="14"/>
      <c r="J26" s="14" t="s">
        <v>1</v>
      </c>
      <c r="K26" s="14"/>
      <c r="L26" s="14"/>
      <c r="M26" s="14"/>
      <c r="N26" s="14"/>
    </row>
    <row r="27" spans="1:14" ht="12.75" customHeight="1">
      <c r="A27" s="24"/>
      <c r="B27" s="24"/>
      <c r="C27" s="25"/>
      <c r="D27" s="25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2.75" customHeight="1">
      <c r="A28" s="24"/>
      <c r="B28" s="24"/>
      <c r="C28" s="25"/>
      <c r="D28" s="25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3.5" customHeight="1">
      <c r="A29" s="13"/>
      <c r="B29" s="13"/>
      <c r="C29" s="16"/>
      <c r="D29" s="16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3.5" customHeight="1">
      <c r="A30" s="26"/>
      <c r="B30" s="26"/>
      <c r="C30" s="16"/>
      <c r="D30" s="16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s="1" customFormat="1" ht="90" customHeight="1">
      <c r="A31" s="27"/>
      <c r="B31" s="27"/>
      <c r="C31" s="28"/>
      <c r="D31" s="28"/>
      <c r="E31" s="29"/>
      <c r="F31" s="29"/>
      <c r="G31" s="29"/>
      <c r="H31" s="29"/>
      <c r="I31" s="29"/>
      <c r="J31" s="29"/>
      <c r="K31" s="30"/>
      <c r="L31" s="29"/>
      <c r="M31" s="29"/>
      <c r="N31" s="29"/>
    </row>
    <row r="32" spans="1:14" s="6" customFormat="1" ht="12.75" customHeight="1">
      <c r="A32" s="31"/>
      <c r="B32" s="31"/>
      <c r="C32" s="32"/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4" ht="12.75" customHeight="1">
      <c r="A33" s="35"/>
      <c r="B33" s="35"/>
      <c r="C33" s="16"/>
      <c r="D33" s="16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2.75" customHeight="1">
      <c r="A34" s="35"/>
      <c r="B34" s="35"/>
      <c r="C34" s="16"/>
      <c r="D34" s="16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2.75" customHeight="1">
      <c r="A35" s="35"/>
      <c r="B35" s="35"/>
      <c r="C35" s="16"/>
      <c r="D35" s="16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s="12" customFormat="1" ht="12.75" customHeight="1">
      <c r="A36" s="35"/>
      <c r="B36" s="35"/>
      <c r="C36" s="16"/>
      <c r="D36" s="16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2.75" customHeight="1">
      <c r="A37" s="36"/>
      <c r="B37" s="36"/>
      <c r="C37" s="37"/>
      <c r="D37" s="37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.75" customHeight="1">
      <c r="A38" s="36"/>
      <c r="B38" s="36"/>
      <c r="C38" s="37"/>
      <c r="D38" s="37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12.75" customHeight="1">
      <c r="A39" s="38"/>
      <c r="B39" s="38"/>
      <c r="C39" s="39"/>
      <c r="D39" s="39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2.75" customHeight="1">
      <c r="A40" s="40"/>
      <c r="B40" s="40"/>
      <c r="C40" s="32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2.75" customHeight="1">
      <c r="A41" s="41"/>
      <c r="B41" s="41"/>
      <c r="C41" s="16"/>
      <c r="D41" s="16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2.75" customHeight="1">
      <c r="A42" s="41"/>
      <c r="B42" s="41"/>
      <c r="C42" s="16"/>
      <c r="D42" s="16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12.75" customHeight="1">
      <c r="A43" s="41"/>
      <c r="B43" s="41"/>
      <c r="C43" s="16"/>
      <c r="D43" s="16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s="5" customFormat="1" ht="19.5" customHeight="1">
      <c r="A44" s="42"/>
      <c r="B44" s="42"/>
      <c r="C44" s="43"/>
      <c r="D44" s="43"/>
      <c r="E44" s="44"/>
      <c r="F44" s="44"/>
      <c r="G44" s="44"/>
      <c r="H44" s="44"/>
      <c r="I44" s="44"/>
      <c r="J44" s="44"/>
      <c r="K44" s="44"/>
      <c r="L44" s="44"/>
      <c r="M44" s="44"/>
      <c r="N44" s="44"/>
    </row>
    <row r="45" spans="1:15" s="8" customFormat="1" ht="12.75">
      <c r="A45" s="45"/>
      <c r="B45" s="4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7"/>
    </row>
    <row r="46" spans="1:15" s="8" customFormat="1" ht="12.75">
      <c r="A46" s="149"/>
      <c r="B46" s="149"/>
      <c r="C46" s="149"/>
      <c r="D46" s="45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7"/>
    </row>
    <row r="47" spans="1:15" s="8" customFormat="1" ht="12.75">
      <c r="A47" s="3"/>
      <c r="B47" s="3"/>
      <c r="C47"/>
      <c r="D47"/>
      <c r="E47"/>
      <c r="F47"/>
      <c r="G47"/>
      <c r="H47"/>
      <c r="I47"/>
      <c r="J47"/>
      <c r="K47"/>
      <c r="L47"/>
      <c r="M47"/>
      <c r="N47"/>
      <c r="O47" s="9"/>
    </row>
    <row r="48" spans="1:15" s="8" customFormat="1" ht="12.75">
      <c r="A48" s="3"/>
      <c r="B48" s="3"/>
      <c r="C48"/>
      <c r="D48"/>
      <c r="E48" s="148"/>
      <c r="F48" s="148"/>
      <c r="G48" s="15"/>
      <c r="H48"/>
      <c r="I48" s="148"/>
      <c r="J48" s="148"/>
      <c r="K48" s="15"/>
      <c r="L48"/>
      <c r="M48"/>
      <c r="N48"/>
      <c r="O48" s="7"/>
    </row>
    <row r="49" spans="1:15" s="8" customFormat="1" ht="12.75">
      <c r="A49" s="3"/>
      <c r="B49" s="3"/>
      <c r="C49"/>
      <c r="D49"/>
      <c r="E49" s="146"/>
      <c r="F49" s="146"/>
      <c r="G49" s="15"/>
      <c r="H49"/>
      <c r="I49" s="146"/>
      <c r="J49" s="146"/>
      <c r="K49" s="15"/>
      <c r="L49"/>
      <c r="M49"/>
      <c r="N49"/>
      <c r="O49" s="10"/>
    </row>
    <row r="50" spans="1:15" s="8" customFormat="1" ht="12.75">
      <c r="A50" s="3"/>
      <c r="B50" s="3"/>
      <c r="C50"/>
      <c r="D50"/>
      <c r="E50"/>
      <c r="F50"/>
      <c r="G50"/>
      <c r="H50"/>
      <c r="I50"/>
      <c r="J50"/>
      <c r="K50"/>
      <c r="L50"/>
      <c r="M50"/>
      <c r="N50"/>
      <c r="O50" s="10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</sheetData>
  <sheetProtection/>
  <mergeCells count="9">
    <mergeCell ref="A3:L3"/>
    <mergeCell ref="E49:F49"/>
    <mergeCell ref="I49:J49"/>
    <mergeCell ref="A5:N5"/>
    <mergeCell ref="A6:N6"/>
    <mergeCell ref="E48:F48"/>
    <mergeCell ref="I48:J48"/>
    <mergeCell ref="A46:C46"/>
    <mergeCell ref="A23:C23"/>
  </mergeCells>
  <printOptions horizontalCentered="1"/>
  <pageMargins left="0.1968503937007874" right="0.1968503937007874" top="0" bottom="0" header="0" footer="0"/>
  <pageSetup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9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5.125" style="2" customWidth="1"/>
    <col min="2" max="2" width="11.875" style="2" customWidth="1"/>
    <col min="3" max="3" width="52.125" style="0" customWidth="1"/>
    <col min="4" max="4" width="10.75390625" style="0" customWidth="1"/>
    <col min="5" max="5" width="13.00390625" style="0" customWidth="1"/>
    <col min="6" max="6" width="13.00390625" style="0" bestFit="1" customWidth="1"/>
    <col min="7" max="7" width="14.625" style="0" bestFit="1" customWidth="1"/>
    <col min="8" max="8" width="10.25390625" style="0" customWidth="1"/>
    <col min="9" max="9" width="12.375" style="0" bestFit="1" customWidth="1"/>
    <col min="10" max="10" width="10.625" style="0" customWidth="1"/>
    <col min="11" max="11" width="8.375" style="0" customWidth="1"/>
    <col min="12" max="12" width="11.625" style="0" customWidth="1"/>
    <col min="13" max="13" width="10.75390625" style="0" customWidth="1"/>
    <col min="14" max="14" width="10.875" style="0" customWidth="1"/>
    <col min="15" max="15" width="11.25390625" style="0" customWidth="1"/>
    <col min="16" max="16" width="14.125" style="57" bestFit="1" customWidth="1"/>
  </cols>
  <sheetData>
    <row r="1" ht="48" customHeight="1"/>
    <row r="2" spans="1:10" ht="25.5" customHeight="1">
      <c r="A2" s="151" t="s">
        <v>81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6" ht="15">
      <c r="A3" s="154"/>
      <c r="B3" s="154"/>
      <c r="C3" s="154"/>
      <c r="D3" s="73"/>
      <c r="E3" s="73"/>
      <c r="F3" s="73"/>
      <c r="G3" s="73"/>
      <c r="H3" s="73"/>
      <c r="I3" s="73"/>
      <c r="J3" s="73"/>
      <c r="K3" s="58"/>
      <c r="L3" s="58"/>
      <c r="M3" s="58"/>
      <c r="N3" s="58"/>
      <c r="O3" s="58"/>
      <c r="P3" s="58"/>
    </row>
    <row r="4" spans="1:16" ht="20.25">
      <c r="A4" s="89" t="s">
        <v>69</v>
      </c>
      <c r="B4" s="85"/>
      <c r="C4" s="85"/>
      <c r="D4" s="85"/>
      <c r="E4" s="88"/>
      <c r="F4" s="88"/>
      <c r="G4" s="88"/>
      <c r="H4" s="88"/>
      <c r="I4" s="88"/>
      <c r="J4" s="88"/>
      <c r="K4" s="59"/>
      <c r="L4" s="59"/>
      <c r="M4" s="59"/>
      <c r="N4" s="59"/>
      <c r="O4" s="59"/>
      <c r="P4" s="59"/>
    </row>
    <row r="5" spans="1:16" ht="15">
      <c r="A5" s="86" t="s">
        <v>44</v>
      </c>
      <c r="B5" s="86"/>
      <c r="C5" s="86"/>
      <c r="D5" s="86"/>
      <c r="E5" s="87"/>
      <c r="F5" s="152" t="s">
        <v>45</v>
      </c>
      <c r="G5" s="152"/>
      <c r="H5" s="152"/>
      <c r="I5" s="152"/>
      <c r="J5" s="87"/>
      <c r="K5" s="60"/>
      <c r="L5" s="60"/>
      <c r="M5" s="60"/>
      <c r="N5" s="60"/>
      <c r="O5" s="60"/>
      <c r="P5" s="60" t="s">
        <v>43</v>
      </c>
    </row>
    <row r="6" spans="1:16" ht="13.5" thickBo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 t="s">
        <v>67</v>
      </c>
      <c r="P6" s="61"/>
    </row>
    <row r="7" spans="1:17" s="1" customFormat="1" ht="103.5" customHeight="1">
      <c r="A7" s="62"/>
      <c r="B7" s="63" t="s">
        <v>47</v>
      </c>
      <c r="C7" s="64" t="s">
        <v>48</v>
      </c>
      <c r="D7" s="64" t="s">
        <v>77</v>
      </c>
      <c r="E7" s="17" t="s">
        <v>24</v>
      </c>
      <c r="F7" s="17" t="s">
        <v>25</v>
      </c>
      <c r="G7" s="47" t="s">
        <v>26</v>
      </c>
      <c r="H7" s="47" t="s">
        <v>27</v>
      </c>
      <c r="I7" s="17" t="s">
        <v>28</v>
      </c>
      <c r="J7" s="17" t="s">
        <v>29</v>
      </c>
      <c r="K7" s="17" t="s">
        <v>30</v>
      </c>
      <c r="L7" s="17" t="s">
        <v>31</v>
      </c>
      <c r="M7" s="20" t="s">
        <v>32</v>
      </c>
      <c r="N7" s="17" t="s">
        <v>33</v>
      </c>
      <c r="O7" s="17" t="s">
        <v>34</v>
      </c>
      <c r="P7" s="48" t="s">
        <v>35</v>
      </c>
      <c r="Q7" s="28"/>
    </row>
    <row r="8" spans="1:17" s="67" customFormat="1" ht="13.5" thickBot="1">
      <c r="A8" s="18"/>
      <c r="B8" s="49" t="s">
        <v>11</v>
      </c>
      <c r="C8" s="19" t="s">
        <v>12</v>
      </c>
      <c r="D8" s="19"/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18</v>
      </c>
      <c r="K8" s="19" t="s">
        <v>19</v>
      </c>
      <c r="L8" s="19" t="s">
        <v>20</v>
      </c>
      <c r="M8" s="19" t="s">
        <v>21</v>
      </c>
      <c r="N8" s="19" t="s">
        <v>22</v>
      </c>
      <c r="O8" s="19" t="s">
        <v>36</v>
      </c>
      <c r="P8" s="65" t="s">
        <v>37</v>
      </c>
      <c r="Q8" s="66"/>
    </row>
    <row r="9" spans="1:17" s="72" customFormat="1" ht="36" customHeight="1">
      <c r="A9" s="68" t="s">
        <v>9</v>
      </c>
      <c r="B9" s="90" t="s">
        <v>65</v>
      </c>
      <c r="C9" s="105" t="s">
        <v>66</v>
      </c>
      <c r="D9" s="127" t="s">
        <v>77</v>
      </c>
      <c r="E9" s="69">
        <v>4703900</v>
      </c>
      <c r="F9" s="69">
        <v>954120</v>
      </c>
      <c r="G9" s="69">
        <v>15659675</v>
      </c>
      <c r="H9" s="69"/>
      <c r="I9" s="69"/>
      <c r="J9" s="69"/>
      <c r="K9" s="69"/>
      <c r="L9" s="69"/>
      <c r="M9" s="69"/>
      <c r="N9" s="69"/>
      <c r="O9" s="69"/>
      <c r="P9" s="70">
        <f aca="true" t="shared" si="0" ref="P9:P16">SUM(E9:O9)</f>
        <v>21317695</v>
      </c>
      <c r="Q9" s="71"/>
    </row>
    <row r="10" spans="1:17" s="72" customFormat="1" ht="36" customHeight="1">
      <c r="A10" s="68" t="s">
        <v>10</v>
      </c>
      <c r="B10" s="90"/>
      <c r="C10" s="105"/>
      <c r="D10" s="128" t="s">
        <v>78</v>
      </c>
      <c r="E10" s="69">
        <v>4703900</v>
      </c>
      <c r="F10" s="69">
        <v>954120</v>
      </c>
      <c r="G10" s="69">
        <v>15659675</v>
      </c>
      <c r="H10" s="69"/>
      <c r="I10" s="69"/>
      <c r="J10" s="69"/>
      <c r="K10" s="69"/>
      <c r="L10" s="69"/>
      <c r="M10" s="69"/>
      <c r="N10" s="69"/>
      <c r="O10" s="69"/>
      <c r="P10" s="70">
        <f t="shared" si="0"/>
        <v>21317695</v>
      </c>
      <c r="Q10" s="71"/>
    </row>
    <row r="11" spans="1:17" s="72" customFormat="1" ht="36.75" customHeight="1">
      <c r="A11" s="68" t="s">
        <v>5</v>
      </c>
      <c r="B11" s="90" t="s">
        <v>56</v>
      </c>
      <c r="C11" s="124" t="s">
        <v>57</v>
      </c>
      <c r="D11" s="109" t="s">
        <v>77</v>
      </c>
      <c r="E11" s="69">
        <v>26937076</v>
      </c>
      <c r="F11" s="74">
        <v>5345755</v>
      </c>
      <c r="G11" s="74">
        <v>1804320</v>
      </c>
      <c r="H11" s="74"/>
      <c r="I11" s="74"/>
      <c r="J11" s="74"/>
      <c r="K11" s="74"/>
      <c r="L11" s="74"/>
      <c r="M11" s="74"/>
      <c r="N11" s="74"/>
      <c r="O11" s="74"/>
      <c r="P11" s="70">
        <f t="shared" si="0"/>
        <v>34087151</v>
      </c>
      <c r="Q11" s="71"/>
    </row>
    <row r="12" spans="1:17" s="72" customFormat="1" ht="36.75" customHeight="1">
      <c r="A12" s="68" t="s">
        <v>6</v>
      </c>
      <c r="B12" s="90"/>
      <c r="C12" s="124"/>
      <c r="D12" s="128" t="s">
        <v>78</v>
      </c>
      <c r="E12" s="69">
        <v>26937076</v>
      </c>
      <c r="F12" s="74">
        <v>5345755</v>
      </c>
      <c r="G12" s="74">
        <v>2565756</v>
      </c>
      <c r="H12" s="74"/>
      <c r="I12" s="74"/>
      <c r="J12" s="74"/>
      <c r="K12" s="74"/>
      <c r="L12" s="74"/>
      <c r="M12" s="74"/>
      <c r="N12" s="74"/>
      <c r="O12" s="74"/>
      <c r="P12" s="70">
        <f t="shared" si="0"/>
        <v>34848587</v>
      </c>
      <c r="Q12" s="71"/>
    </row>
    <row r="13" spans="1:17" s="72" customFormat="1" ht="36" customHeight="1">
      <c r="A13" s="68" t="s">
        <v>38</v>
      </c>
      <c r="B13" s="90" t="s">
        <v>58</v>
      </c>
      <c r="C13" s="124" t="s">
        <v>62</v>
      </c>
      <c r="D13" s="95" t="s">
        <v>77</v>
      </c>
      <c r="E13" s="69">
        <v>5436135</v>
      </c>
      <c r="F13" s="74">
        <v>1078476</v>
      </c>
      <c r="G13" s="74">
        <v>320000</v>
      </c>
      <c r="H13" s="74"/>
      <c r="I13" s="74"/>
      <c r="J13" s="74"/>
      <c r="K13" s="74"/>
      <c r="L13" s="74"/>
      <c r="M13" s="74"/>
      <c r="N13" s="74"/>
      <c r="O13" s="74"/>
      <c r="P13" s="70">
        <f t="shared" si="0"/>
        <v>6834611</v>
      </c>
      <c r="Q13" s="71"/>
    </row>
    <row r="14" spans="1:17" s="72" customFormat="1" ht="36" customHeight="1">
      <c r="A14" s="68" t="s">
        <v>70</v>
      </c>
      <c r="B14" s="90"/>
      <c r="C14" s="124"/>
      <c r="D14" s="128" t="s">
        <v>78</v>
      </c>
      <c r="E14" s="69">
        <v>5436135</v>
      </c>
      <c r="F14" s="74">
        <v>1078476</v>
      </c>
      <c r="G14" s="74">
        <v>320000</v>
      </c>
      <c r="H14" s="74"/>
      <c r="I14" s="74"/>
      <c r="J14" s="74"/>
      <c r="K14" s="74"/>
      <c r="L14" s="74"/>
      <c r="M14" s="74"/>
      <c r="N14" s="74"/>
      <c r="O14" s="74"/>
      <c r="P14" s="70">
        <f t="shared" si="0"/>
        <v>6834611</v>
      </c>
      <c r="Q14" s="71"/>
    </row>
    <row r="15" spans="1:17" s="72" customFormat="1" ht="25.5" customHeight="1">
      <c r="A15" s="68" t="s">
        <v>71</v>
      </c>
      <c r="B15" s="91" t="s">
        <v>60</v>
      </c>
      <c r="C15" s="124" t="s">
        <v>61</v>
      </c>
      <c r="D15" s="109" t="s">
        <v>77</v>
      </c>
      <c r="E15" s="69"/>
      <c r="F15" s="74"/>
      <c r="G15" s="74">
        <v>3663000</v>
      </c>
      <c r="H15" s="74"/>
      <c r="I15" s="74"/>
      <c r="J15" s="74"/>
      <c r="K15" s="74"/>
      <c r="L15" s="74"/>
      <c r="M15" s="74"/>
      <c r="N15" s="74"/>
      <c r="O15" s="74"/>
      <c r="P15" s="70">
        <f t="shared" si="0"/>
        <v>3663000</v>
      </c>
      <c r="Q15" s="71"/>
    </row>
    <row r="16" spans="1:17" s="72" customFormat="1" ht="25.5" customHeight="1" thickBot="1">
      <c r="A16" s="68" t="s">
        <v>72</v>
      </c>
      <c r="B16" s="75"/>
      <c r="C16" s="122"/>
      <c r="D16" s="109" t="s">
        <v>78</v>
      </c>
      <c r="E16" s="118"/>
      <c r="F16" s="118"/>
      <c r="G16" s="118">
        <v>3915400</v>
      </c>
      <c r="H16" s="118"/>
      <c r="I16" s="118">
        <v>27000</v>
      </c>
      <c r="J16" s="118"/>
      <c r="K16" s="118"/>
      <c r="L16" s="118"/>
      <c r="M16" s="118"/>
      <c r="N16" s="118"/>
      <c r="O16" s="118"/>
      <c r="P16" s="70">
        <f t="shared" si="0"/>
        <v>3942400</v>
      </c>
      <c r="Q16" s="71"/>
    </row>
    <row r="17" spans="1:17" s="72" customFormat="1" ht="37.5" customHeight="1" thickBot="1" thickTop="1">
      <c r="A17" s="68" t="s">
        <v>73</v>
      </c>
      <c r="B17" s="119"/>
      <c r="C17" s="123" t="s">
        <v>39</v>
      </c>
      <c r="D17" s="129" t="s">
        <v>77</v>
      </c>
      <c r="E17" s="120">
        <f>SUM(E9+E11+E13)</f>
        <v>37077111</v>
      </c>
      <c r="F17" s="120">
        <f aca="true" t="shared" si="1" ref="F17:O17">SUM(F9+F11+F13)</f>
        <v>7378351</v>
      </c>
      <c r="G17" s="120">
        <f t="shared" si="1"/>
        <v>17783995</v>
      </c>
      <c r="H17" s="120">
        <f t="shared" si="1"/>
        <v>0</v>
      </c>
      <c r="I17" s="120">
        <f t="shared" si="1"/>
        <v>0</v>
      </c>
      <c r="J17" s="120">
        <f t="shared" si="1"/>
        <v>0</v>
      </c>
      <c r="K17" s="120">
        <f t="shared" si="1"/>
        <v>0</v>
      </c>
      <c r="L17" s="120">
        <f t="shared" si="1"/>
        <v>0</v>
      </c>
      <c r="M17" s="120">
        <f t="shared" si="1"/>
        <v>0</v>
      </c>
      <c r="N17" s="120">
        <f>SUM(N9+N11+N13)</f>
        <v>0</v>
      </c>
      <c r="O17" s="120">
        <f t="shared" si="1"/>
        <v>0</v>
      </c>
      <c r="P17" s="120">
        <f>SUM(P9+P11+P13+P15)</f>
        <v>65902457</v>
      </c>
      <c r="Q17" s="71"/>
    </row>
    <row r="18" spans="1:17" s="72" customFormat="1" ht="27" customHeight="1" thickBot="1">
      <c r="A18" s="68" t="s">
        <v>74</v>
      </c>
      <c r="B18" s="121"/>
      <c r="C18" s="125"/>
      <c r="D18" s="129" t="s">
        <v>78</v>
      </c>
      <c r="E18" s="126">
        <f>SUM(E10+E12+E14+E16)</f>
        <v>37077111</v>
      </c>
      <c r="F18" s="126">
        <f aca="true" t="shared" si="2" ref="F18:P18">SUM(F10+F12+F14+F16)</f>
        <v>7378351</v>
      </c>
      <c r="G18" s="126">
        <f t="shared" si="2"/>
        <v>22460831</v>
      </c>
      <c r="H18" s="126">
        <f t="shared" si="2"/>
        <v>0</v>
      </c>
      <c r="I18" s="126">
        <f t="shared" si="2"/>
        <v>27000</v>
      </c>
      <c r="J18" s="126">
        <f t="shared" si="2"/>
        <v>0</v>
      </c>
      <c r="K18" s="126">
        <f t="shared" si="2"/>
        <v>0</v>
      </c>
      <c r="L18" s="126">
        <f t="shared" si="2"/>
        <v>0</v>
      </c>
      <c r="M18" s="126">
        <f t="shared" si="2"/>
        <v>0</v>
      </c>
      <c r="N18" s="126">
        <f>SUM(N10+N12+N14+N16)</f>
        <v>0</v>
      </c>
      <c r="O18" s="126">
        <f t="shared" si="2"/>
        <v>0</v>
      </c>
      <c r="P18" s="126">
        <f t="shared" si="2"/>
        <v>66943293</v>
      </c>
      <c r="Q18" s="71"/>
    </row>
    <row r="19" spans="1:17" s="72" customFormat="1" ht="18" customHeight="1">
      <c r="A19" s="75"/>
      <c r="B19" s="76"/>
      <c r="C19" s="77"/>
      <c r="D19" s="77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1"/>
    </row>
    <row r="20" spans="1:16" ht="12.75" customHeight="1">
      <c r="A20" s="24"/>
      <c r="B20" s="24"/>
      <c r="C20" s="25"/>
      <c r="D20" s="25"/>
      <c r="E20" s="25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79"/>
    </row>
    <row r="21" spans="1:16" ht="12.75" customHeight="1">
      <c r="A21" s="150"/>
      <c r="B21" s="150"/>
      <c r="C21" s="150"/>
      <c r="D21" s="56"/>
      <c r="E21" s="5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79"/>
    </row>
    <row r="22" spans="1:16" ht="12.75" customHeight="1">
      <c r="A22" s="24"/>
      <c r="B22" s="24"/>
      <c r="C22" s="25"/>
      <c r="D22" s="25"/>
      <c r="E22" s="25"/>
      <c r="F22" s="14"/>
      <c r="G22" s="14"/>
      <c r="H22" s="14"/>
      <c r="I22" s="80"/>
      <c r="J22" s="14"/>
      <c r="K22" s="14"/>
      <c r="L22" s="14"/>
      <c r="M22" s="14"/>
      <c r="N22" s="14"/>
      <c r="O22" s="14"/>
      <c r="P22" s="79"/>
    </row>
    <row r="23" spans="1:16" ht="12.75" customHeight="1">
      <c r="A23" s="24"/>
      <c r="B23" s="24"/>
      <c r="C23" s="25"/>
      <c r="D23" s="25"/>
      <c r="E23" s="25"/>
      <c r="F23" s="14"/>
      <c r="G23" s="14"/>
      <c r="H23" s="14"/>
      <c r="I23" s="81" t="s">
        <v>2</v>
      </c>
      <c r="J23" s="81"/>
      <c r="K23" s="81"/>
      <c r="L23" s="81"/>
      <c r="M23" s="81"/>
      <c r="N23" s="81" t="s">
        <v>3</v>
      </c>
      <c r="O23" s="81"/>
      <c r="P23" s="79"/>
    </row>
    <row r="24" spans="1:16" ht="12.75" customHeight="1">
      <c r="A24" s="24"/>
      <c r="B24" s="24"/>
      <c r="C24" s="25"/>
      <c r="D24" s="25"/>
      <c r="E24" s="25"/>
      <c r="F24" s="14"/>
      <c r="G24" s="14"/>
      <c r="H24" s="14"/>
      <c r="I24" s="14" t="s">
        <v>40</v>
      </c>
      <c r="J24" s="14"/>
      <c r="K24" s="14"/>
      <c r="L24" s="14"/>
      <c r="M24" s="14"/>
      <c r="N24" s="14" t="s">
        <v>41</v>
      </c>
      <c r="O24" s="14"/>
      <c r="P24" s="79"/>
    </row>
    <row r="25" spans="1:16" ht="12.75" customHeight="1">
      <c r="A25" s="24"/>
      <c r="B25" s="24"/>
      <c r="C25" s="25"/>
      <c r="D25" s="25"/>
      <c r="E25" s="25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79"/>
    </row>
    <row r="26" spans="1:16" ht="12.75" customHeight="1">
      <c r="A26" s="24"/>
      <c r="B26" s="24"/>
      <c r="C26" s="25"/>
      <c r="D26" s="25"/>
      <c r="E26" s="25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79"/>
    </row>
    <row r="27" spans="1:16" ht="13.5" customHeight="1">
      <c r="A27" s="13"/>
      <c r="B27" s="13"/>
      <c r="C27" s="16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79"/>
    </row>
    <row r="28" spans="1:16" ht="13.5" customHeight="1">
      <c r="A28" s="13"/>
      <c r="B28" s="13"/>
      <c r="C28" s="16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79"/>
    </row>
    <row r="29" spans="1:16" ht="13.5" customHeight="1">
      <c r="A29" s="155"/>
      <c r="B29" s="155"/>
      <c r="C29" s="155"/>
      <c r="D29" s="26"/>
      <c r="E29" s="2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79"/>
    </row>
    <row r="30" spans="1:16" s="1" customFormat="1" ht="90" customHeight="1">
      <c r="A30" s="82"/>
      <c r="B30" s="82"/>
      <c r="C30" s="82"/>
      <c r="D30" s="82"/>
      <c r="E30" s="82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30"/>
    </row>
    <row r="31" spans="1:16" s="2" customFormat="1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66"/>
    </row>
    <row r="32" spans="1:16" s="2" customFormat="1" ht="12.75">
      <c r="A32" s="31"/>
      <c r="B32" s="31"/>
      <c r="C32" s="32"/>
      <c r="D32" s="32"/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1:16" s="2" customFormat="1" ht="12.75">
      <c r="A33" s="24"/>
      <c r="B33" s="24"/>
      <c r="C33" s="25"/>
      <c r="D33" s="25"/>
      <c r="E33" s="25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79"/>
    </row>
    <row r="34" spans="1:16" s="2" customFormat="1" ht="12.75">
      <c r="A34" s="24"/>
      <c r="B34" s="24"/>
      <c r="C34" s="25"/>
      <c r="D34" s="25"/>
      <c r="E34" s="25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79"/>
    </row>
    <row r="35" spans="1:16" s="2" customFormat="1" ht="12.75">
      <c r="A35" s="24"/>
      <c r="B35" s="24"/>
      <c r="C35" s="25"/>
      <c r="D35" s="25"/>
      <c r="E35" s="25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79"/>
    </row>
    <row r="36" spans="1:16" s="2" customFormat="1" ht="12.75">
      <c r="A36" s="24"/>
      <c r="B36" s="24"/>
      <c r="C36" s="25"/>
      <c r="D36" s="25"/>
      <c r="E36" s="25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79"/>
    </row>
    <row r="37" spans="1:16" s="2" customFormat="1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6"/>
    </row>
    <row r="38" spans="1:16" s="6" customFormat="1" ht="12.75" customHeight="1">
      <c r="A38" s="31"/>
      <c r="B38" s="31"/>
      <c r="C38" s="32"/>
      <c r="D38" s="32"/>
      <c r="E38" s="3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</row>
    <row r="39" spans="1:16" ht="12.75" customHeight="1">
      <c r="A39" s="24"/>
      <c r="B39" s="24"/>
      <c r="C39" s="25"/>
      <c r="D39" s="25"/>
      <c r="E39" s="25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79"/>
    </row>
    <row r="40" spans="1:16" ht="12.75" customHeight="1">
      <c r="A40" s="24"/>
      <c r="B40" s="24"/>
      <c r="C40" s="25"/>
      <c r="D40" s="25"/>
      <c r="E40" s="25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79"/>
    </row>
    <row r="41" spans="1:16" ht="12.75" customHeight="1">
      <c r="A41" s="24"/>
      <c r="B41" s="24"/>
      <c r="C41" s="34"/>
      <c r="D41" s="34"/>
      <c r="E41" s="3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79"/>
    </row>
    <row r="42" spans="1:16" ht="12.75" customHeight="1">
      <c r="A42" s="24"/>
      <c r="B42" s="24"/>
      <c r="C42" s="25"/>
      <c r="D42" s="25"/>
      <c r="E42" s="25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79"/>
    </row>
    <row r="43" spans="1:16" ht="12.75" customHeight="1">
      <c r="A43" s="24"/>
      <c r="B43" s="24"/>
      <c r="C43" s="25"/>
      <c r="D43" s="25"/>
      <c r="E43" s="25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79"/>
    </row>
    <row r="44" spans="1:16" s="12" customFormat="1" ht="12.75" customHeight="1">
      <c r="A44" s="24"/>
      <c r="B44" s="24"/>
      <c r="C44" s="25"/>
      <c r="D44" s="25"/>
      <c r="E44" s="25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79"/>
    </row>
    <row r="45" spans="1:16" s="12" customFormat="1" ht="12.75" customHeight="1">
      <c r="A45" s="24"/>
      <c r="B45" s="24"/>
      <c r="C45" s="25"/>
      <c r="D45" s="25"/>
      <c r="E45" s="25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79"/>
    </row>
    <row r="46" spans="1:16" s="6" customFormat="1" ht="12.75" customHeight="1">
      <c r="A46" s="31"/>
      <c r="B46" s="31"/>
      <c r="C46" s="32"/>
      <c r="D46" s="32"/>
      <c r="E46" s="32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1:16" ht="12.75" customHeight="1">
      <c r="A47" s="35"/>
      <c r="B47" s="35"/>
      <c r="C47" s="16"/>
      <c r="D47" s="16"/>
      <c r="E47" s="16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33"/>
    </row>
    <row r="48" spans="1:16" ht="12.75" customHeight="1">
      <c r="A48" s="35"/>
      <c r="B48" s="35"/>
      <c r="C48" s="16"/>
      <c r="D48" s="16"/>
      <c r="E48" s="16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33"/>
    </row>
    <row r="49" spans="1:16" ht="12.75" customHeight="1">
      <c r="A49" s="35"/>
      <c r="B49" s="35"/>
      <c r="C49" s="16"/>
      <c r="D49" s="16"/>
      <c r="E49" s="16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3"/>
    </row>
    <row r="50" spans="1:16" s="12" customFormat="1" ht="12.75" customHeight="1">
      <c r="A50" s="35"/>
      <c r="B50" s="35"/>
      <c r="C50" s="16"/>
      <c r="D50" s="16"/>
      <c r="E50" s="16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33"/>
    </row>
    <row r="51" spans="1:16" ht="12.75" customHeight="1">
      <c r="A51" s="36"/>
      <c r="B51" s="36"/>
      <c r="C51" s="37"/>
      <c r="D51" s="37"/>
      <c r="E51" s="37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2.75" customHeight="1">
      <c r="A52" s="36"/>
      <c r="B52" s="36"/>
      <c r="C52" s="37"/>
      <c r="D52" s="37"/>
      <c r="E52" s="37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2.75" customHeight="1">
      <c r="A53" s="38"/>
      <c r="B53" s="38"/>
      <c r="C53" s="39"/>
      <c r="D53" s="39"/>
      <c r="E53" s="39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2.75" customHeight="1">
      <c r="A54" s="40"/>
      <c r="B54" s="40"/>
      <c r="C54" s="32"/>
      <c r="D54" s="32"/>
      <c r="E54" s="32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</row>
    <row r="55" spans="1:16" ht="12.75" customHeight="1">
      <c r="A55" s="41"/>
      <c r="B55" s="41"/>
      <c r="C55" s="16"/>
      <c r="D55" s="16"/>
      <c r="E55" s="16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79"/>
    </row>
    <row r="56" spans="1:16" ht="12.75" customHeight="1">
      <c r="A56" s="41"/>
      <c r="B56" s="41"/>
      <c r="C56" s="16"/>
      <c r="D56" s="16"/>
      <c r="E56" s="16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79"/>
    </row>
    <row r="57" spans="1:16" ht="12.75" customHeight="1">
      <c r="A57" s="41"/>
      <c r="B57" s="41"/>
      <c r="C57" s="16"/>
      <c r="D57" s="16"/>
      <c r="E57" s="16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79"/>
    </row>
    <row r="58" spans="1:16" s="5" customFormat="1" ht="19.5" customHeight="1">
      <c r="A58" s="42"/>
      <c r="B58" s="42"/>
      <c r="C58" s="43"/>
      <c r="D58" s="43"/>
      <c r="E58" s="43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</row>
    <row r="59" spans="1:16" s="8" customFormat="1" ht="12.75">
      <c r="A59" s="3"/>
      <c r="B59" s="3"/>
      <c r="C59"/>
      <c r="D59"/>
      <c r="E59"/>
      <c r="F59"/>
      <c r="G59"/>
      <c r="H59"/>
      <c r="I59"/>
      <c r="J59"/>
      <c r="K59"/>
      <c r="L59"/>
      <c r="M59"/>
      <c r="N59"/>
      <c r="O59"/>
      <c r="P59" s="9"/>
    </row>
    <row r="60" spans="1:16" s="8" customFormat="1" ht="12.75">
      <c r="A60" s="153"/>
      <c r="B60" s="153"/>
      <c r="C60" s="153"/>
      <c r="D60" s="3"/>
      <c r="E60" s="3"/>
      <c r="F60"/>
      <c r="G60"/>
      <c r="H60"/>
      <c r="I60"/>
      <c r="J60"/>
      <c r="K60"/>
      <c r="L60"/>
      <c r="M60"/>
      <c r="N60"/>
      <c r="O60"/>
      <c r="P60" s="9"/>
    </row>
    <row r="61" spans="1:16" s="8" customFormat="1" ht="12.75">
      <c r="A61" s="3"/>
      <c r="B61" s="3"/>
      <c r="C61"/>
      <c r="D61"/>
      <c r="E61"/>
      <c r="F61"/>
      <c r="G61"/>
      <c r="H61"/>
      <c r="I61"/>
      <c r="J61"/>
      <c r="K61"/>
      <c r="L61"/>
      <c r="M61"/>
      <c r="N61"/>
      <c r="O61"/>
      <c r="P61" s="9"/>
    </row>
    <row r="62" spans="1:16" s="8" customFormat="1" ht="12.75">
      <c r="A62" s="3"/>
      <c r="B62" s="3"/>
      <c r="C62"/>
      <c r="D62"/>
      <c r="E62"/>
      <c r="F62" s="148"/>
      <c r="G62" s="148"/>
      <c r="H62" s="15"/>
      <c r="I62"/>
      <c r="J62" s="148"/>
      <c r="K62" s="148"/>
      <c r="L62" s="15"/>
      <c r="M62" s="15"/>
      <c r="N62"/>
      <c r="O62"/>
      <c r="P62" s="84"/>
    </row>
    <row r="63" spans="1:16" s="8" customFormat="1" ht="12.75">
      <c r="A63" s="3"/>
      <c r="B63" s="3"/>
      <c r="C63"/>
      <c r="D63"/>
      <c r="E63"/>
      <c r="F63" s="146"/>
      <c r="G63" s="146"/>
      <c r="H63" s="15"/>
      <c r="I63"/>
      <c r="J63" s="146"/>
      <c r="K63" s="146"/>
      <c r="L63" s="15"/>
      <c r="M63" s="15"/>
      <c r="N63"/>
      <c r="O63"/>
      <c r="P63" s="84"/>
    </row>
    <row r="64" spans="1:16" s="8" customFormat="1" ht="12.75">
      <c r="A64" s="3"/>
      <c r="B64" s="3"/>
      <c r="C64"/>
      <c r="D64"/>
      <c r="E64"/>
      <c r="F64"/>
      <c r="G64"/>
      <c r="H64"/>
      <c r="I64"/>
      <c r="J64"/>
      <c r="K64"/>
      <c r="L64"/>
      <c r="M64"/>
      <c r="N64"/>
      <c r="O64"/>
      <c r="P64" s="84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</sheetData>
  <sheetProtection/>
  <mergeCells count="10">
    <mergeCell ref="F63:G63"/>
    <mergeCell ref="J63:K63"/>
    <mergeCell ref="A2:J2"/>
    <mergeCell ref="F5:I5"/>
    <mergeCell ref="F62:G62"/>
    <mergeCell ref="J62:K62"/>
    <mergeCell ref="A60:C60"/>
    <mergeCell ref="A3:C3"/>
    <mergeCell ref="A21:C21"/>
    <mergeCell ref="A29:C29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Utód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Gyongyi</cp:lastModifiedBy>
  <cp:lastPrinted>2019-05-30T14:36:43Z</cp:lastPrinted>
  <dcterms:created xsi:type="dcterms:W3CDTF">2002-03-10T14:02:10Z</dcterms:created>
  <dcterms:modified xsi:type="dcterms:W3CDTF">2019-05-30T14:36:47Z</dcterms:modified>
  <cp:category/>
  <cp:version/>
  <cp:contentType/>
  <cp:contentStatus/>
</cp:coreProperties>
</file>