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<sst xmlns="http://schemas.openxmlformats.org/spreadsheetml/2006/main" count="417" uniqueCount="405">
  <si>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2017.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</si>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</sst>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#,###,###"/>
    <numFmt numFmtId="167" formatCode="###,###,###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166" fontId="22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left" vertical="center"/>
    </xf>
    <xf numFmtId="0" fontId="27" fillId="10" borderId="10" xfId="0" applyFont="1" applyFill="1" applyBorder="1" applyAlignment="1">
      <alignment horizontal="left" vertical="center" wrapText="1"/>
    </xf>
    <xf numFmtId="0" fontId="28" fillId="10" borderId="10" xfId="0" applyFont="1" applyFill="1" applyBorder="1" applyAlignment="1">
      <alignment horizontal="left" vertical="center"/>
    </xf>
    <xf numFmtId="0" fontId="28" fillId="5" borderId="10" xfId="0" applyFont="1" applyFill="1" applyBorder="1" applyAlignment="1">
      <alignment/>
    </xf>
    <xf numFmtId="0" fontId="22" fillId="5" borderId="10" xfId="0" applyFont="1" applyFill="1" applyBorder="1" applyAlignment="1">
      <alignment horizontal="left" vertical="center"/>
    </xf>
    <xf numFmtId="0" fontId="28" fillId="5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7" fillId="10" borderId="10" xfId="0" applyFont="1" applyFill="1" applyBorder="1" applyAlignment="1">
      <alignment horizontal="left" vertical="center"/>
    </xf>
    <xf numFmtId="0" fontId="28" fillId="10" borderId="10" xfId="0" applyFont="1" applyFill="1" applyBorder="1" applyAlignment="1">
      <alignment horizontal="left" vertical="center" wrapText="1"/>
    </xf>
    <xf numFmtId="0" fontId="28" fillId="11" borderId="10" xfId="0" applyFont="1" applyFill="1" applyBorder="1" applyAlignment="1">
      <alignment/>
    </xf>
    <xf numFmtId="0" fontId="30" fillId="11" borderId="10" xfId="0" applyFont="1" applyFill="1" applyBorder="1" applyAlignment="1">
      <alignment/>
    </xf>
    <xf numFmtId="0" fontId="23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/>
    </xf>
    <xf numFmtId="165" fontId="2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165" fontId="20" fillId="0" borderId="10" xfId="0" applyNumberFormat="1" applyFont="1" applyFill="1" applyBorder="1" applyAlignment="1">
      <alignment vertical="center"/>
    </xf>
    <xf numFmtId="166" fontId="23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horizontal="left" vertical="center"/>
    </xf>
    <xf numFmtId="165" fontId="28" fillId="10" borderId="10" xfId="0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66" fontId="29" fillId="0" borderId="10" xfId="0" applyNumberFormat="1" applyFont="1" applyFill="1" applyBorder="1" applyAlignment="1">
      <alignment horizontal="left" vertical="center" wrapText="1"/>
    </xf>
    <xf numFmtId="166" fontId="29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left" vertical="center"/>
    </xf>
    <xf numFmtId="166" fontId="24" fillId="0" borderId="1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166" fontId="29" fillId="0" borderId="10" xfId="0" applyNumberFormat="1" applyFont="1" applyFill="1" applyBorder="1" applyAlignment="1">
      <alignment horizontal="left" vertical="center"/>
    </xf>
    <xf numFmtId="166" fontId="29" fillId="0" borderId="1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E89" sqref="E8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174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13526468</v>
      </c>
      <c r="D19" s="39"/>
      <c r="E19" s="39"/>
      <c r="F19" s="13">
        <f>SUM(C19:E19)</f>
        <v>13526468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13526468</v>
      </c>
      <c r="D24" s="12"/>
      <c r="E24" s="12"/>
      <c r="F24" s="12">
        <f>SUM(F19:F23)</f>
        <v>13526468</v>
      </c>
    </row>
    <row r="25" spans="1:6" ht="15">
      <c r="A25" s="14" t="s">
        <v>214</v>
      </c>
      <c r="B25" s="41" t="s">
        <v>215</v>
      </c>
      <c r="C25" s="12">
        <v>3076012</v>
      </c>
      <c r="D25" s="12"/>
      <c r="E25" s="12"/>
      <c r="F25" s="12">
        <f>SUM(C25:E25)</f>
        <v>3076012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39">
        <v>4439558</v>
      </c>
      <c r="D29" s="39"/>
      <c r="E29" s="39"/>
      <c r="F29" s="13">
        <f aca="true" t="shared" si="0" ref="F29:F49">SUM(C29:E29)</f>
        <v>4439558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1220906</v>
      </c>
      <c r="D32" s="39"/>
      <c r="E32" s="39"/>
      <c r="F32" s="13">
        <f t="shared" si="0"/>
        <v>1220906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238</v>
      </c>
      <c r="B37" s="36" t="s">
        <v>239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39">
        <v>2678422</v>
      </c>
      <c r="D40" s="39"/>
      <c r="E40" s="39"/>
      <c r="F40" s="13">
        <f t="shared" si="0"/>
        <v>2678422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39">
        <v>750</v>
      </c>
      <c r="D43" s="39"/>
      <c r="E43" s="39"/>
      <c r="F43" s="13">
        <f t="shared" si="0"/>
        <v>750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1959478</v>
      </c>
      <c r="D49" s="39"/>
      <c r="E49" s="39"/>
      <c r="F49" s="13">
        <f t="shared" si="0"/>
        <v>1959478</v>
      </c>
    </row>
    <row r="50" spans="1:6" ht="15">
      <c r="A50" s="14" t="s">
        <v>264</v>
      </c>
      <c r="B50" s="41" t="s">
        <v>265</v>
      </c>
      <c r="C50" s="12">
        <f>SUM(C29:C49)</f>
        <v>10299114</v>
      </c>
      <c r="D50" s="12"/>
      <c r="E50" s="12"/>
      <c r="F50" s="12">
        <f>SUM(F29:F49)</f>
        <v>10299114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3" t="s">
        <v>270</v>
      </c>
      <c r="B53" s="36" t="s">
        <v>271</v>
      </c>
      <c r="C53" s="39"/>
      <c r="D53" s="39"/>
      <c r="E53" s="39"/>
      <c r="F53" s="13"/>
    </row>
    <row r="54" spans="1:6" ht="15">
      <c r="A54" s="43" t="s">
        <v>272</v>
      </c>
      <c r="B54" s="36" t="s">
        <v>273</v>
      </c>
      <c r="C54" s="39"/>
      <c r="D54" s="39"/>
      <c r="E54" s="39"/>
      <c r="F54" s="13"/>
    </row>
    <row r="55" spans="1:6" ht="15">
      <c r="A55" s="43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4" t="s">
        <v>284</v>
      </c>
      <c r="B60" s="36" t="s">
        <v>285</v>
      </c>
      <c r="C60" s="39"/>
      <c r="D60" s="39"/>
      <c r="E60" s="39"/>
      <c r="F60" s="13"/>
    </row>
    <row r="61" spans="1:6" ht="15">
      <c r="A61" s="44" t="s">
        <v>286</v>
      </c>
      <c r="B61" s="36" t="s">
        <v>287</v>
      </c>
      <c r="C61" s="39"/>
      <c r="D61" s="39"/>
      <c r="E61" s="39"/>
      <c r="F61" s="13"/>
    </row>
    <row r="62" spans="1:6" ht="15">
      <c r="A62" s="44" t="s">
        <v>288</v>
      </c>
      <c r="B62" s="36" t="s">
        <v>289</v>
      </c>
      <c r="C62" s="39"/>
      <c r="D62" s="39"/>
      <c r="E62" s="39"/>
      <c r="F62" s="13"/>
    </row>
    <row r="63" spans="1:6" ht="15">
      <c r="A63" s="44" t="s">
        <v>290</v>
      </c>
      <c r="B63" s="36" t="s">
        <v>291</v>
      </c>
      <c r="C63" s="39"/>
      <c r="D63" s="39"/>
      <c r="E63" s="39"/>
      <c r="F63" s="13"/>
    </row>
    <row r="64" spans="1:6" ht="15">
      <c r="A64" s="44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4" t="s">
        <v>295</v>
      </c>
      <c r="B65" s="36" t="s">
        <v>296</v>
      </c>
      <c r="C65" s="39"/>
      <c r="D65" s="39"/>
      <c r="E65" s="39"/>
      <c r="F65" s="13"/>
    </row>
    <row r="66" spans="1:6" ht="15">
      <c r="A66" s="44" t="s">
        <v>297</v>
      </c>
      <c r="B66" s="36" t="s">
        <v>298</v>
      </c>
      <c r="C66" s="39"/>
      <c r="D66" s="39"/>
      <c r="E66" s="39"/>
      <c r="F66" s="13"/>
    </row>
    <row r="67" spans="1:6" ht="15">
      <c r="A67" s="44" t="s">
        <v>299</v>
      </c>
      <c r="B67" s="36" t="s">
        <v>300</v>
      </c>
      <c r="C67" s="39"/>
      <c r="D67" s="39"/>
      <c r="E67" s="39"/>
      <c r="F67" s="13"/>
    </row>
    <row r="68" spans="1:6" ht="15">
      <c r="A68" s="44" t="s">
        <v>301</v>
      </c>
      <c r="B68" s="36" t="s">
        <v>302</v>
      </c>
      <c r="C68" s="39"/>
      <c r="D68" s="39"/>
      <c r="E68" s="39"/>
      <c r="F68" s="13"/>
    </row>
    <row r="69" spans="1:6" ht="15">
      <c r="A69" s="45" t="s">
        <v>303</v>
      </c>
      <c r="B69" s="36" t="s">
        <v>304</v>
      </c>
      <c r="C69" s="39"/>
      <c r="D69" s="39"/>
      <c r="E69" s="39"/>
      <c r="F69" s="13"/>
    </row>
    <row r="70" spans="1:6" ht="15">
      <c r="A70" s="44" t="s">
        <v>305</v>
      </c>
      <c r="B70" s="36" t="s">
        <v>306</v>
      </c>
      <c r="C70" s="39"/>
      <c r="D70" s="39"/>
      <c r="E70" s="39"/>
      <c r="F70" s="13"/>
    </row>
    <row r="71" spans="1:6" ht="15">
      <c r="A71" s="45" t="s">
        <v>307</v>
      </c>
      <c r="B71" s="36" t="s">
        <v>308</v>
      </c>
      <c r="C71" s="39"/>
      <c r="D71" s="39"/>
      <c r="E71" s="39"/>
      <c r="F71" s="13"/>
    </row>
    <row r="72" spans="1:6" ht="15">
      <c r="A72" s="45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26901594</v>
      </c>
      <c r="D74" s="39"/>
      <c r="E74" s="39"/>
      <c r="F74" s="12">
        <f>SUM(C74:E74)</f>
        <v>26901594</v>
      </c>
    </row>
    <row r="75" spans="1:6" ht="15">
      <c r="A75" s="46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6" t="s">
        <v>314</v>
      </c>
      <c r="B76" s="36" t="s">
        <v>315</v>
      </c>
      <c r="C76" s="39"/>
      <c r="D76" s="39"/>
      <c r="E76" s="39"/>
      <c r="F76" s="13"/>
    </row>
    <row r="77" spans="1:6" ht="15">
      <c r="A77" s="46" t="s">
        <v>316</v>
      </c>
      <c r="B77" s="36" t="s">
        <v>317</v>
      </c>
      <c r="C77" s="39">
        <v>366127</v>
      </c>
      <c r="D77" s="39"/>
      <c r="E77" s="39"/>
      <c r="F77" s="13">
        <f>SUM(C77:E77)</f>
        <v>366127</v>
      </c>
    </row>
    <row r="78" spans="1:6" ht="15">
      <c r="A78" s="46" t="s">
        <v>318</v>
      </c>
      <c r="B78" s="36" t="s">
        <v>319</v>
      </c>
      <c r="C78" s="39"/>
      <c r="D78" s="39"/>
      <c r="E78" s="39"/>
      <c r="F78" s="13">
        <f>SUM(C78:E78)</f>
        <v>0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>
        <v>98855</v>
      </c>
      <c r="D81" s="39"/>
      <c r="E81" s="39"/>
      <c r="F81" s="13">
        <f>SUM(C81:E81)</f>
        <v>98855</v>
      </c>
    </row>
    <row r="82" spans="1:6" ht="15">
      <c r="A82" s="15" t="s">
        <v>326</v>
      </c>
      <c r="B82" s="41" t="s">
        <v>327</v>
      </c>
      <c r="C82" s="12">
        <f>SUM(C75:C81)</f>
        <v>464982</v>
      </c>
      <c r="D82" s="12"/>
      <c r="E82" s="12"/>
      <c r="F82" s="12">
        <f>SUM(F75:F81)</f>
        <v>464982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464982</v>
      </c>
      <c r="D97" s="39"/>
      <c r="E97" s="39"/>
      <c r="F97" s="12">
        <f>SUM(C97:E97)</f>
        <v>464982</v>
      </c>
    </row>
    <row r="98" spans="1:6" ht="15.75">
      <c r="A98" s="21" t="s">
        <v>356</v>
      </c>
      <c r="B98" s="47" t="s">
        <v>357</v>
      </c>
      <c r="C98" s="12">
        <f>C96+C87+C82+C73+C59+C50+C25+C24</f>
        <v>27366576</v>
      </c>
      <c r="D98" s="12"/>
      <c r="E98" s="12"/>
      <c r="F98" s="12">
        <f>F96+F87+F82+F73+F59+F50+F25+F24</f>
        <v>27366576</v>
      </c>
    </row>
    <row r="99" spans="1:25" ht="15">
      <c r="A99" s="16" t="s">
        <v>358</v>
      </c>
      <c r="B99" s="9" t="s">
        <v>359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360</v>
      </c>
      <c r="B100" s="9" t="s">
        <v>361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362</v>
      </c>
      <c r="B101" s="9" t="s">
        <v>363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364</v>
      </c>
      <c r="B102" s="10" t="s">
        <v>365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366</v>
      </c>
      <c r="B103" s="9" t="s">
        <v>367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368</v>
      </c>
      <c r="B104" s="9" t="s">
        <v>369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370</v>
      </c>
      <c r="B105" s="9" t="s">
        <v>371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372</v>
      </c>
      <c r="B106" s="9" t="s">
        <v>373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374</v>
      </c>
      <c r="B107" s="10" t="s">
        <v>375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376</v>
      </c>
      <c r="B108" s="9" t="s">
        <v>377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378</v>
      </c>
      <c r="B109" s="9" t="s">
        <v>379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380</v>
      </c>
      <c r="B110" s="10" t="s">
        <v>381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382</v>
      </c>
      <c r="B111" s="9" t="s">
        <v>383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384</v>
      </c>
      <c r="B112" s="9" t="s">
        <v>385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386</v>
      </c>
      <c r="B113" s="9" t="s">
        <v>387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388</v>
      </c>
      <c r="B114" s="14" t="s">
        <v>389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390</v>
      </c>
      <c r="B115" s="9" t="s">
        <v>391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392</v>
      </c>
      <c r="B116" s="9" t="s">
        <v>393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394</v>
      </c>
      <c r="B117" s="9" t="s">
        <v>395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396</v>
      </c>
      <c r="B118" s="9" t="s">
        <v>397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398</v>
      </c>
      <c r="B119" s="14" t="s">
        <v>399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400</v>
      </c>
      <c r="B120" s="9" t="s">
        <v>401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402</v>
      </c>
      <c r="B121" s="29" t="s">
        <v>403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404</v>
      </c>
      <c r="B122" s="31"/>
      <c r="C122" s="12">
        <f>C121+C98</f>
        <v>27366576</v>
      </c>
      <c r="D122" s="12"/>
      <c r="E122" s="12"/>
      <c r="F122" s="12">
        <f>F121+F98</f>
        <v>27366576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5/2017. (II. 23.) önkormányzati rendelethez*</oddHeader>
    <oddFooter>&amp;LMódosította: 6/2018. (III. 22.)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selection activeCell="B87" sqref="B8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2649910</v>
      </c>
      <c r="D43" s="12"/>
      <c r="E43" s="12"/>
      <c r="F43" s="12">
        <f>SUM(C43:E43)</f>
        <v>2649910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2649910</v>
      </c>
      <c r="D48" s="12"/>
      <c r="E48" s="12"/>
      <c r="F48" s="12">
        <f>SUM(C48:E48)</f>
        <v>2649910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2649910</v>
      </c>
      <c r="D61" s="12"/>
      <c r="E61" s="12"/>
      <c r="F61" s="12">
        <f>SUM(C61:E61)</f>
        <v>2649910</v>
      </c>
    </row>
    <row r="62" spans="1:6" ht="15.75">
      <c r="A62" s="22" t="s">
        <v>119</v>
      </c>
      <c r="B62" s="23"/>
      <c r="C62" s="13">
        <f>C48-'kiadások működés Könyvtár'!C74</f>
        <v>-24251684</v>
      </c>
      <c r="D62" s="13"/>
      <c r="E62" s="13"/>
      <c r="F62" s="13">
        <f>SUM(C62:E62)</f>
        <v>-24251684</v>
      </c>
    </row>
    <row r="63" spans="1:6" ht="15.75">
      <c r="A63" s="22" t="s">
        <v>120</v>
      </c>
      <c r="B63" s="24"/>
      <c r="C63" s="13">
        <f>C60-'kiadások működés Könyvtár'!C97</f>
        <v>-464982</v>
      </c>
      <c r="D63" s="13"/>
      <c r="E63" s="13"/>
      <c r="F63" s="13">
        <f>SUM(C63:E63)</f>
        <v>-464982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149367</v>
      </c>
      <c r="D77" s="13"/>
      <c r="E77" s="13"/>
      <c r="F77" s="13">
        <f>SUM(C77:E77)</f>
        <v>149367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24567299</v>
      </c>
      <c r="D80" s="13"/>
      <c r="E80" s="13"/>
      <c r="F80" s="13">
        <f>SUM(C80:E80)</f>
        <v>24567299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24716666</v>
      </c>
      <c r="D83" s="12">
        <f>SUM(D77:D82)</f>
        <v>0</v>
      </c>
      <c r="E83" s="12">
        <f>SUM(E77:E82)</f>
        <v>0</v>
      </c>
      <c r="F83" s="12">
        <f>SUM(F77:F82)</f>
        <v>24716666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24716666</v>
      </c>
      <c r="D90" s="12"/>
      <c r="E90" s="12"/>
      <c r="F90" s="12">
        <f>SUM(F83:F89)</f>
        <v>24716666</v>
      </c>
    </row>
    <row r="91" spans="1:6" ht="15.75">
      <c r="A91" s="30" t="s">
        <v>173</v>
      </c>
      <c r="B91" s="31"/>
      <c r="C91" s="12">
        <f>C61+C90</f>
        <v>27366576</v>
      </c>
      <c r="D91" s="12"/>
      <c r="E91" s="12"/>
      <c r="F91" s="12">
        <f>F90+F61</f>
        <v>27366576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6/2017. (III. 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2018-03-26T13:28:10Z</dcterms:created>
  <dcterms:modified xsi:type="dcterms:W3CDTF">2018-03-27T09:07:28Z</dcterms:modified>
  <cp:category/>
  <cp:version/>
  <cp:contentType/>
  <cp:contentStatus/>
</cp:coreProperties>
</file>