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 s="1"/>
  <c r="C20" i="1"/>
  <c r="C15" i="1"/>
  <c r="C14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<sst xmlns="http://schemas.openxmlformats.org/spreadsheetml/2006/main" count="111" uniqueCount="97">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</sst>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2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13905250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10400000-250000</f>
        <v>10150000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900000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1661250-74000</f>
        <v>1587250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43">
        <f>+C27+C28</f>
        <v>263590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>
        <f>123157+140433</f>
        <v>263590</v>
      </c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0" t="s">
        <v>57</v>
      </c>
      <c r="B30" s="41" t="s">
        <v>58</v>
      </c>
      <c r="C30" s="43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0" t="s">
        <v>65</v>
      </c>
      <c r="B34" s="41" t="s">
        <v>66</v>
      </c>
      <c r="C34" s="51"/>
    </row>
    <row r="35" spans="1:3" s="28" customFormat="1" ht="12" customHeight="1" thickBot="1" x14ac:dyDescent="0.25">
      <c r="A35" s="40" t="s">
        <v>67</v>
      </c>
      <c r="B35" s="41" t="s">
        <v>68</v>
      </c>
      <c r="C35" s="52"/>
    </row>
    <row r="36" spans="1:3" s="28" customFormat="1" ht="12" customHeight="1" thickBot="1" x14ac:dyDescent="0.25">
      <c r="A36" s="19" t="s">
        <v>69</v>
      </c>
      <c r="B36" s="41" t="s">
        <v>70</v>
      </c>
      <c r="C36" s="53">
        <f>+C8+C20+C25+C26+C30+C34+C35</f>
        <v>14168840</v>
      </c>
    </row>
    <row r="37" spans="1:3" s="28" customFormat="1" ht="12" customHeight="1" thickBot="1" x14ac:dyDescent="0.25">
      <c r="A37" s="54" t="s">
        <v>71</v>
      </c>
      <c r="B37" s="41" t="s">
        <v>72</v>
      </c>
      <c r="C37" s="53">
        <f>+C38+C39+C40</f>
        <v>85902524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178326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78947681+800303-184544+80000-1588816+1353878+101222+142726+158136+635000+1238248+3788660+237204+14500</f>
        <v>85724198</v>
      </c>
    </row>
    <row r="41" spans="1:3" s="37" customFormat="1" ht="15" customHeight="1" thickBot="1" x14ac:dyDescent="0.25">
      <c r="A41" s="54" t="s">
        <v>79</v>
      </c>
      <c r="B41" s="56" t="s">
        <v>80</v>
      </c>
      <c r="C41" s="53">
        <f>+C36+C37</f>
        <v>100071364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3"/>
    </row>
    <row r="45" spans="1:3" s="65" customFormat="1" ht="12" customHeight="1" thickBot="1" x14ac:dyDescent="0.25">
      <c r="A45" s="40" t="s">
        <v>14</v>
      </c>
      <c r="B45" s="41" t="s">
        <v>82</v>
      </c>
      <c r="C45" s="43">
        <f>SUM(C46:C50)</f>
        <v>95690147</v>
      </c>
    </row>
    <row r="46" spans="1:3" ht="12" customHeight="1" x14ac:dyDescent="0.2">
      <c r="A46" s="32" t="s">
        <v>16</v>
      </c>
      <c r="B46" s="39" t="s">
        <v>83</v>
      </c>
      <c r="C46" s="46">
        <f>41027225+658050-382364-1132008-170300+60000+80000+900040+101222+142726+42775+100000-18339</f>
        <v>41409027</v>
      </c>
    </row>
    <row r="47" spans="1:3" ht="12" customHeight="1" x14ac:dyDescent="0.2">
      <c r="A47" s="32" t="s">
        <v>18</v>
      </c>
      <c r="B47" s="33" t="s">
        <v>84</v>
      </c>
      <c r="C47" s="66">
        <f>9482677+142253-84120-249042-37466+11880+39984+177100+24990+43660</f>
        <v>9551916</v>
      </c>
    </row>
    <row r="48" spans="1:3" ht="12" customHeight="1" x14ac:dyDescent="0.2">
      <c r="A48" s="32" t="s">
        <v>20</v>
      </c>
      <c r="B48" s="33" t="s">
        <v>85</v>
      </c>
      <c r="C48" s="67">
        <f>41615701+281940+80000-71880-119984+276738+158136-95650+635000+1905000+7339+237204-27000-100000-53340</f>
        <v>44729204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43">
        <f>SUM(C52:C54)</f>
        <v>4381217</v>
      </c>
    </row>
    <row r="52" spans="1:3" s="65" customFormat="1" ht="12" customHeight="1" x14ac:dyDescent="0.2">
      <c r="A52" s="32" t="s">
        <v>40</v>
      </c>
      <c r="B52" s="39" t="s">
        <v>89</v>
      </c>
      <c r="C52" s="68">
        <f>2645654+151042+1238248+11000+167433+100000+14500+53340</f>
        <v>4381217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51"/>
    </row>
    <row r="57" spans="1:3" ht="13.5" thickBot="1" x14ac:dyDescent="0.25">
      <c r="A57" s="40" t="s">
        <v>50</v>
      </c>
      <c r="B57" s="69" t="s">
        <v>94</v>
      </c>
      <c r="C57" s="43">
        <f>+C45+C51+C56</f>
        <v>100071364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2017-12-04T10:58:08Z</dcterms:created>
  <dcterms:modified xsi:type="dcterms:W3CDTF">2017-12-04T10:58:08Z</dcterms:modified>
</cp:coreProperties>
</file>