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1490" windowHeight="4050" firstSheet="7" activeTab="9"/>
  </bookViews>
  <sheets>
    <sheet name="6. m Mérleg (2)" sheetId="12" r:id="rId1"/>
    <sheet name="1.m Pénzmaradvány" sheetId="2" r:id="rId2"/>
    <sheet name="3. m Kiadások" sheetId="4" r:id="rId3"/>
    <sheet name="2.m Bevételek" sheetId="3" r:id="rId4"/>
    <sheet name="5m Fejlesztés|4m Felújít." sheetId="5" r:id="rId5"/>
    <sheet name="6. m Mérleg" sheetId="8" r:id="rId6"/>
    <sheet name="7m mérlegkimutatás" sheetId="9" r:id="rId7"/>
    <sheet name="10m vagyonkimut" sheetId="11" r:id="rId8"/>
    <sheet name="11. lakossági támogatás" sheetId="7" r:id="rId9"/>
    <sheet name="8m létsz|9m közf|" sheetId="6" r:id="rId10"/>
    <sheet name="10m vagyonkimutatás" sheetId="10" state="hidden" r:id="rId1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2"/>
  <c r="E23"/>
  <c r="E18"/>
  <c r="B18"/>
  <c r="B26" s="1"/>
  <c r="F25" i="9" l="1"/>
  <c r="E25"/>
  <c r="E10"/>
  <c r="F10"/>
  <c r="B18" i="8" l="1"/>
  <c r="E18"/>
  <c r="E23"/>
  <c r="B24"/>
  <c r="B26"/>
  <c r="H8" i="7"/>
  <c r="H9" i="6"/>
  <c r="E31"/>
  <c r="H14" i="5"/>
  <c r="E25"/>
  <c r="D31" i="4" l="1"/>
  <c r="C31"/>
  <c r="F29"/>
  <c r="E29"/>
  <c r="D29"/>
  <c r="C29"/>
  <c r="F28"/>
  <c r="E28"/>
  <c r="E38" s="1"/>
  <c r="D28"/>
  <c r="C28"/>
  <c r="F18"/>
  <c r="E18"/>
  <c r="D18"/>
  <c r="C18"/>
  <c r="F11"/>
  <c r="F10" s="1"/>
  <c r="C11"/>
  <c r="E10"/>
  <c r="D10"/>
  <c r="D38" s="1"/>
  <c r="C10"/>
  <c r="C38" s="1"/>
  <c r="F5"/>
  <c r="E5"/>
  <c r="D5"/>
  <c r="C5"/>
  <c r="F4"/>
  <c r="E4"/>
  <c r="D4"/>
  <c r="C4"/>
  <c r="F74" i="3"/>
  <c r="E74"/>
  <c r="D74"/>
  <c r="C74"/>
  <c r="F71"/>
  <c r="E71"/>
  <c r="D71"/>
  <c r="D78" s="1"/>
  <c r="C71"/>
  <c r="F66"/>
  <c r="E66"/>
  <c r="D66"/>
  <c r="C66"/>
  <c r="F61"/>
  <c r="E61"/>
  <c r="D61"/>
  <c r="C61"/>
  <c r="D58"/>
  <c r="C58"/>
  <c r="F52"/>
  <c r="E52"/>
  <c r="D52"/>
  <c r="C52"/>
  <c r="F43"/>
  <c r="E43"/>
  <c r="C43"/>
  <c r="F35"/>
  <c r="E35"/>
  <c r="C35"/>
  <c r="C26" s="1"/>
  <c r="F31"/>
  <c r="C31"/>
  <c r="F27"/>
  <c r="E27"/>
  <c r="D27"/>
  <c r="C27"/>
  <c r="F26"/>
  <c r="E26"/>
  <c r="D26"/>
  <c r="F21"/>
  <c r="F16" s="1"/>
  <c r="D21"/>
  <c r="C21"/>
  <c r="E16"/>
  <c r="D16"/>
  <c r="C16"/>
  <c r="F5"/>
  <c r="E5"/>
  <c r="E4" s="1"/>
  <c r="C5"/>
  <c r="F4"/>
  <c r="D4"/>
  <c r="C4"/>
  <c r="G12" i="2"/>
  <c r="F38" i="4" l="1"/>
  <c r="E78" i="3"/>
  <c r="C78"/>
  <c r="F78"/>
</calcChain>
</file>

<file path=xl/sharedStrings.xml><?xml version="1.0" encoding="utf-8"?>
<sst xmlns="http://schemas.openxmlformats.org/spreadsheetml/2006/main" count="456" uniqueCount="327">
  <si>
    <t>2015. december 31-ei pénzmaradvány összege:</t>
  </si>
  <si>
    <t>E Ft</t>
  </si>
  <si>
    <t>Ebből:</t>
  </si>
  <si>
    <t>Működési célú pénzmaradvány</t>
  </si>
  <si>
    <t>Felhalmozási célú pénzmaradvány</t>
  </si>
  <si>
    <t>Lekötött betétek összesen</t>
  </si>
  <si>
    <t>Visszavonás működési célra</t>
  </si>
  <si>
    <t>Visszavonás felhalm. célra</t>
  </si>
  <si>
    <t xml:space="preserve">                                     </t>
  </si>
  <si>
    <t>ezer Ft-ban</t>
  </si>
  <si>
    <t>Sor-szám</t>
  </si>
  <si>
    <t>Megnevezés</t>
  </si>
  <si>
    <t>2015. évi eredeti</t>
  </si>
  <si>
    <t>2015. évi módosított  I.</t>
  </si>
  <si>
    <t>2015. évi módosított II.</t>
  </si>
  <si>
    <t>2015. évi teljesítés</t>
  </si>
  <si>
    <t>BEVÉTELEK</t>
  </si>
  <si>
    <t>Támogatás</t>
  </si>
  <si>
    <t>1</t>
  </si>
  <si>
    <t>Költégvetési bevételek</t>
  </si>
  <si>
    <t>1.1</t>
  </si>
  <si>
    <t>Település üzemeltetéséhez kapcs. feladatok támog.</t>
  </si>
  <si>
    <t>1.2</t>
  </si>
  <si>
    <t>Egyéb kötelező önkormányzati feladat támog.</t>
  </si>
  <si>
    <t>1.3</t>
  </si>
  <si>
    <t>Falugondnoki szolgálat</t>
  </si>
  <si>
    <t>1.4</t>
  </si>
  <si>
    <t>Lakott külterületi feladatok támog.</t>
  </si>
  <si>
    <t>1.5</t>
  </si>
  <si>
    <t>Egyes jövedelempótló támogatások kiegészítée</t>
  </si>
  <si>
    <t>1.6</t>
  </si>
  <si>
    <t>Települési önk. Szociális és gyermekj. Felad. Támog.</t>
  </si>
  <si>
    <t>1.7</t>
  </si>
  <si>
    <t>Könyvtári ,közművelődési és múzeumi feladatok</t>
  </si>
  <si>
    <t>1.8</t>
  </si>
  <si>
    <t>Adósságkonszolidációban nem részesülők támog.</t>
  </si>
  <si>
    <t>1.9</t>
  </si>
  <si>
    <t>Kistelepülések támogatása</t>
  </si>
  <si>
    <t>2</t>
  </si>
  <si>
    <t>Önkormányzatok kiegészítő tám.</t>
  </si>
  <si>
    <t>Támogatás értékű bevétel</t>
  </si>
  <si>
    <t>3</t>
  </si>
  <si>
    <t>központi költségvetési szervtől</t>
  </si>
  <si>
    <t>4</t>
  </si>
  <si>
    <t>fejezeti kezelésű előirányzattól</t>
  </si>
  <si>
    <t>5</t>
  </si>
  <si>
    <t>TB pénzügyi alapjaiból</t>
  </si>
  <si>
    <t>6</t>
  </si>
  <si>
    <t>elkülönített állami pénzalaptól</t>
  </si>
  <si>
    <t>7</t>
  </si>
  <si>
    <t>helyi önkormányzattól</t>
  </si>
  <si>
    <t>7.1</t>
  </si>
  <si>
    <t>többcélú kistérségi társulástól</t>
  </si>
  <si>
    <t>7.2</t>
  </si>
  <si>
    <t>egyéb önkormányzati társulástól</t>
  </si>
  <si>
    <t>7.3</t>
  </si>
  <si>
    <t>helyi kisebbségi önkormányzattól</t>
  </si>
  <si>
    <t>7.4</t>
  </si>
  <si>
    <t>országos kisebbségi önkormányzattól</t>
  </si>
  <si>
    <t>Saját bevételek</t>
  </si>
  <si>
    <t>8</t>
  </si>
  <si>
    <t>hatósági jogkörhöz köthető - a költségvetési szervet a külön jogszabályban meghatározott mértékben megillető bevételek</t>
  </si>
  <si>
    <t>8.1</t>
  </si>
  <si>
    <t>igazgatási szolgáltatási díj</t>
  </si>
  <si>
    <t>8.2</t>
  </si>
  <si>
    <t>felügyeleti jellegű tevékenység díja</t>
  </si>
  <si>
    <t>8.3</t>
  </si>
  <si>
    <t>bírságból származó bevétel</t>
  </si>
  <si>
    <t>9</t>
  </si>
  <si>
    <t>átengedett központi adók</t>
  </si>
  <si>
    <t>9.1</t>
  </si>
  <si>
    <t>9.2</t>
  </si>
  <si>
    <t>9.3</t>
  </si>
  <si>
    <t>gépjárműadó</t>
  </si>
  <si>
    <t>10</t>
  </si>
  <si>
    <t>helyi adók és kapcsolódó pótlékok, bírságok</t>
  </si>
  <si>
    <t>10.1</t>
  </si>
  <si>
    <t>építményadó</t>
  </si>
  <si>
    <t>10.2</t>
  </si>
  <si>
    <t>telekadó</t>
  </si>
  <si>
    <t>10.3</t>
  </si>
  <si>
    <t>kommunális adó</t>
  </si>
  <si>
    <t>10.4</t>
  </si>
  <si>
    <t>iparűzési adó</t>
  </si>
  <si>
    <t>10.5</t>
  </si>
  <si>
    <t>idegenforgalmi adó</t>
  </si>
  <si>
    <t>10.6</t>
  </si>
  <si>
    <t>bírság és pótlék</t>
  </si>
  <si>
    <t>11</t>
  </si>
  <si>
    <t>Egyéb közhatalmi bevételek</t>
  </si>
  <si>
    <t>12</t>
  </si>
  <si>
    <t>egyéb saját bevétel</t>
  </si>
  <si>
    <t>12.1</t>
  </si>
  <si>
    <t>áru- és készletért. ellenértéke</t>
  </si>
  <si>
    <t>12.2</t>
  </si>
  <si>
    <t>szolgáltatások ellenértéke</t>
  </si>
  <si>
    <t>12.3</t>
  </si>
  <si>
    <t>bérleti és lízingdíj</t>
  </si>
  <si>
    <t>12.4</t>
  </si>
  <si>
    <t>tulajdonosi bevételek</t>
  </si>
  <si>
    <t>12.5</t>
  </si>
  <si>
    <t>alkalmazottak térítései</t>
  </si>
  <si>
    <t>12.6</t>
  </si>
  <si>
    <t>alkalmazottak kártérítése és egyéb térítése</t>
  </si>
  <si>
    <t>13</t>
  </si>
  <si>
    <t>Egyéb saját bevétel</t>
  </si>
  <si>
    <t>14</t>
  </si>
  <si>
    <t>Hozam és kamatbevételek</t>
  </si>
  <si>
    <t>Átvett pénzeszközök államháztartáson kívülről</t>
  </si>
  <si>
    <t>15</t>
  </si>
  <si>
    <t>vállalkozásoktól</t>
  </si>
  <si>
    <t>16</t>
  </si>
  <si>
    <t>háztartásoktól</t>
  </si>
  <si>
    <t>17</t>
  </si>
  <si>
    <t>non-profit szervezetektől</t>
  </si>
  <si>
    <t>18</t>
  </si>
  <si>
    <t>külföldről</t>
  </si>
  <si>
    <t>19</t>
  </si>
  <si>
    <t>EU költsévetésből</t>
  </si>
  <si>
    <t>Pénzügyi műveletek</t>
  </si>
  <si>
    <t>20</t>
  </si>
  <si>
    <t>Működési célú hitel felvétel</t>
  </si>
  <si>
    <t>21</t>
  </si>
  <si>
    <t>Előző évi pénzmaradvány igénybevétele</t>
  </si>
  <si>
    <t>Intézményi felhalmozási kiad. támogatása</t>
  </si>
  <si>
    <t>22</t>
  </si>
  <si>
    <t>23</t>
  </si>
  <si>
    <t>24</t>
  </si>
  <si>
    <t>TB alapból</t>
  </si>
  <si>
    <t>25</t>
  </si>
  <si>
    <t>elkülönített állami pénzalapból (alaponként)</t>
  </si>
  <si>
    <t>26</t>
  </si>
  <si>
    <t>helyi önkormányzattól (önkormányzatonként)</t>
  </si>
  <si>
    <t>26.1</t>
  </si>
  <si>
    <t>26.2</t>
  </si>
  <si>
    <t>26.3</t>
  </si>
  <si>
    <t>26.4</t>
  </si>
  <si>
    <t>Felhalmozási és tőke jellegű bevételek</t>
  </si>
  <si>
    <t>27</t>
  </si>
  <si>
    <t>Felhalm.célú önkormányzati bevételek</t>
  </si>
  <si>
    <t>28</t>
  </si>
  <si>
    <t>Előző évi felhalm.célú pénzmaradvány</t>
  </si>
  <si>
    <t>Felhalmozási célú egyéb bevételek</t>
  </si>
  <si>
    <t>29</t>
  </si>
  <si>
    <t>vízi közmű koncessziós díj / eszközhaszn. díj</t>
  </si>
  <si>
    <t>30</t>
  </si>
  <si>
    <t>Felhalmozási célú kölcsön felvétele</t>
  </si>
  <si>
    <t>31</t>
  </si>
  <si>
    <t>privatizációs bevételek</t>
  </si>
  <si>
    <t>BEVÉTELEK ÖSSZESEN:</t>
  </si>
  <si>
    <t>2015.évi teljesített</t>
  </si>
  <si>
    <t>MŰKÖDÉSI KIADÁSOK</t>
  </si>
  <si>
    <t>Támogatások folyósítása</t>
  </si>
  <si>
    <t>felügyelet alá tartozó költségvetési szervnek</t>
  </si>
  <si>
    <t>személyi juttatás</t>
  </si>
  <si>
    <t>munkaadót terhelő járulékok</t>
  </si>
  <si>
    <t>dologi jellegű kiadás</t>
  </si>
  <si>
    <t>ellátottak pénzbeni juttatása</t>
  </si>
  <si>
    <t>Támogatásértékű működési kiadás</t>
  </si>
  <si>
    <t>helyi önkorm.-nak és költségvetési szerveinek</t>
  </si>
  <si>
    <t>2.1</t>
  </si>
  <si>
    <t xml:space="preserve"> Közös Hivatal fenntartására adott támogatás</t>
  </si>
  <si>
    <t>2.2</t>
  </si>
  <si>
    <t>egyéb önkormányzati társulásnak</t>
  </si>
  <si>
    <t>2.3</t>
  </si>
  <si>
    <t>helyi kisebbségi önkormányzatnak</t>
  </si>
  <si>
    <t>2.4</t>
  </si>
  <si>
    <t>háztartásnak</t>
  </si>
  <si>
    <t>non-profit szervezetnek</t>
  </si>
  <si>
    <t>előző évi elszámolások</t>
  </si>
  <si>
    <t>Önkormányzati működési kiadások</t>
  </si>
  <si>
    <t>folyószámla hitel kamata</t>
  </si>
  <si>
    <t>folyószámla hitel törlesztése</t>
  </si>
  <si>
    <t>működési célú általános tartalék</t>
  </si>
  <si>
    <t>működési célú céltartalék</t>
  </si>
  <si>
    <t>előző évi támogatás visszafizetése</t>
  </si>
  <si>
    <t>Támogatásértékű felhalmozási kiadások</t>
  </si>
  <si>
    <t>14.2</t>
  </si>
  <si>
    <t>Önkormányzati felhalmozási kiadások</t>
  </si>
  <si>
    <t>Gép beszerzés</t>
  </si>
  <si>
    <t>Kamerarendszer kiépítése</t>
  </si>
  <si>
    <t>Településrendezési Terv</t>
  </si>
  <si>
    <t>Közösségi Ház felújítás</t>
  </si>
  <si>
    <t>eszközfelújítás</t>
  </si>
  <si>
    <t>Felhalmozási c. céltartalék</t>
  </si>
  <si>
    <t>KIADÁSOK ÖSSZESEN:</t>
  </si>
  <si>
    <t>ÖSSZESEN:</t>
  </si>
  <si>
    <t>Szemétszállítás</t>
  </si>
  <si>
    <t>Vízdíj támogatás</t>
  </si>
  <si>
    <t>Támogatás összege</t>
  </si>
  <si>
    <t>Támogatás címe</t>
  </si>
  <si>
    <t>Támogatott lakossági szolgáltatások 2015. évben</t>
  </si>
  <si>
    <t>Felújítási kiadások összesen</t>
  </si>
  <si>
    <t>1.</t>
  </si>
  <si>
    <t>mód.</t>
  </si>
  <si>
    <t>eredeti</t>
  </si>
  <si>
    <t>2015. évi</t>
  </si>
  <si>
    <t>1=2+3+4</t>
  </si>
  <si>
    <t>Feladat megnevezése</t>
  </si>
  <si>
    <t>Beruh. kiad. össz.:</t>
  </si>
  <si>
    <t>További évi számított előirányzat</t>
  </si>
  <si>
    <t>Összes kiadás</t>
  </si>
  <si>
    <t>S.sz</t>
  </si>
  <si>
    <t>FEJLESZTÉSI KIADÁSOK RÉSZLETEZÉSE</t>
  </si>
  <si>
    <t>Nem európai uniós támogatásból megvalósuló</t>
  </si>
  <si>
    <t>Európai Uniós támogatásból megvalósuló</t>
  </si>
  <si>
    <t>Beruházás összesen</t>
  </si>
  <si>
    <t>ALCÍM</t>
  </si>
  <si>
    <t>Fejlesztési feladatok</t>
  </si>
  <si>
    <t>fő</t>
  </si>
  <si>
    <t>átlag:</t>
  </si>
  <si>
    <t>december</t>
  </si>
  <si>
    <t>november</t>
  </si>
  <si>
    <t>október</t>
  </si>
  <si>
    <t>szeptember</t>
  </si>
  <si>
    <t>augusztus</t>
  </si>
  <si>
    <t>július</t>
  </si>
  <si>
    <t>június</t>
  </si>
  <si>
    <t>május</t>
  </si>
  <si>
    <t>április</t>
  </si>
  <si>
    <t>március</t>
  </si>
  <si>
    <t>február</t>
  </si>
  <si>
    <t>január</t>
  </si>
  <si>
    <t>2015.</t>
  </si>
  <si>
    <t>A foglalkozatás ütemezése:</t>
  </si>
  <si>
    <t>2015. évre megállapított közfoglalkoztatási létszám:  fő (átlag 15 fő)</t>
  </si>
  <si>
    <t>Összesen</t>
  </si>
  <si>
    <t>Könyvtár</t>
  </si>
  <si>
    <t>Művelődési ház</t>
  </si>
  <si>
    <t>Város- és községgazdálkodás</t>
  </si>
  <si>
    <t>Önkormányzatok igazgatási tevékenysége</t>
  </si>
  <si>
    <t>Szakfeladat</t>
  </si>
  <si>
    <t>A teljes munkaidőben foglalkoztatottak létszám adatai</t>
  </si>
  <si>
    <t>Ingatlanok felújítása</t>
  </si>
  <si>
    <t xml:space="preserve">Informatikai eszköz </t>
  </si>
  <si>
    <t>2015. eredeti előir.</t>
  </si>
  <si>
    <t>2015. módosított előir.</t>
  </si>
  <si>
    <t>Tárgyi eszköz vásárlás</t>
  </si>
  <si>
    <t>beruházások áfája</t>
  </si>
  <si>
    <t>Immateriális javak beszerzése</t>
  </si>
  <si>
    <t>Eszközök felújítása</t>
  </si>
  <si>
    <t>előirányzat</t>
  </si>
  <si>
    <t>Teljesítés</t>
  </si>
  <si>
    <t>Következő év</t>
  </si>
  <si>
    <t>Felújítások áfája</t>
  </si>
  <si>
    <t>KIADÁSOK MINDÖSSZESEN:</t>
  </si>
  <si>
    <t>BEVÉTELEK MINDÖSSZESEN:</t>
  </si>
  <si>
    <t>FELHALMOZÁSI BEVÉTELEK ÖSSZESEN:</t>
  </si>
  <si>
    <t>FELHALMOZÁSI KIADÁSOK ÖSSZESEN:</t>
  </si>
  <si>
    <t>Felhalmozási célú önkormányzati bevételek</t>
  </si>
  <si>
    <t>Beruházás</t>
  </si>
  <si>
    <t>felhalmozási célú támogatások</t>
  </si>
  <si>
    <t>Felújítási kiadások</t>
  </si>
  <si>
    <t>pénzmaradvány felhasználás</t>
  </si>
  <si>
    <t>Ezer Ft</t>
  </si>
  <si>
    <t>FELHALMOZÁSI KIADÁSOK</t>
  </si>
  <si>
    <t>FELHALMOZÁSI BEVÉTELEK</t>
  </si>
  <si>
    <t>MŰKÖDÉSI KIADÁSOK ÖSSZESEN:</t>
  </si>
  <si>
    <t>MŰKÖDÉSI BEVÉTELEK ÖSSZESEN:</t>
  </si>
  <si>
    <t>Működési átvett pe lakosságtól</t>
  </si>
  <si>
    <t>Államháztartási megelőlegezés</t>
  </si>
  <si>
    <t>Működési átvett pe önkormányzattól</t>
  </si>
  <si>
    <t>Működési célú tám elkülönített áll.pénzalaptól</t>
  </si>
  <si>
    <t>Támogatás megelőlegezés visszafizetés</t>
  </si>
  <si>
    <t>Átengedett adók/gépjárműadó</t>
  </si>
  <si>
    <t xml:space="preserve">                     - működési célú céltartalék</t>
  </si>
  <si>
    <t>Egyéb önk. Feladat támogatása</t>
  </si>
  <si>
    <t>Tartalékok: - működési célú általános tartalék</t>
  </si>
  <si>
    <t>Ellátottak pénzbeni juttatása</t>
  </si>
  <si>
    <t>Dologi jellegű kiadások</t>
  </si>
  <si>
    <t>Munkaadót terhelő járulékok</t>
  </si>
  <si>
    <t>Helyi adók, bírságok, pótlékok</t>
  </si>
  <si>
    <t>Személyi juttatások</t>
  </si>
  <si>
    <t>Könyvtári ,közművelődési és múzeumi faledatok</t>
  </si>
  <si>
    <t>Támogatás értékű műk. kiadás non-profit szervezetnek</t>
  </si>
  <si>
    <t>Hozzájárulás a pénzbeli szociális ellátásokhoz</t>
  </si>
  <si>
    <t>Támogatás értékű műk. kiadás háztartásnak</t>
  </si>
  <si>
    <t xml:space="preserve">Lakott külterületi feladatok támogatása </t>
  </si>
  <si>
    <t>Támogatás értékű műk. kiadás egyéb önk-i társulásnak</t>
  </si>
  <si>
    <t>Települési Önkormányzatok Működésének Tám.</t>
  </si>
  <si>
    <t>MŰKÖDÉSI BEVÉTELEK</t>
  </si>
  <si>
    <t>KIADÁS</t>
  </si>
  <si>
    <t>BEVÉTEL</t>
  </si>
  <si>
    <t>F O R R Á S O K   Ö S S Z E S E N</t>
  </si>
  <si>
    <t>III.</t>
  </si>
  <si>
    <t>II.</t>
  </si>
  <si>
    <t>I.</t>
  </si>
  <si>
    <t>E.)</t>
  </si>
  <si>
    <t>SAJÁT TŐKE</t>
  </si>
  <si>
    <t>D.)</t>
  </si>
  <si>
    <t>3.</t>
  </si>
  <si>
    <t>2.</t>
  </si>
  <si>
    <t>ezer Ft</t>
  </si>
  <si>
    <t>tárgyév</t>
  </si>
  <si>
    <t>előző év</t>
  </si>
  <si>
    <t>//   FORRÁSOK</t>
  </si>
  <si>
    <t>E S Z K Ö Z Ö K   Ö S S Z E S E N</t>
  </si>
  <si>
    <t>Pénzeszközök</t>
  </si>
  <si>
    <t>IV.</t>
  </si>
  <si>
    <t>Értékpapírok</t>
  </si>
  <si>
    <t>Követelések</t>
  </si>
  <si>
    <t>Készletek</t>
  </si>
  <si>
    <t>BEFEKTETETT ESZKÖZÖK ÖSSZESEN</t>
  </si>
  <si>
    <t>A.)</t>
  </si>
  <si>
    <t>Üzem-re, kezelésre, koncesszióban lévő eszközök</t>
  </si>
  <si>
    <t>Befektetett pénzügyi eszközök</t>
  </si>
  <si>
    <t>Tárgyi eszközök</t>
  </si>
  <si>
    <t>//   ESZKÖZÖK</t>
  </si>
  <si>
    <t>M É R L E G K I M U T A T Á S</t>
  </si>
  <si>
    <t>Immateriális javakszellemi termékek</t>
  </si>
  <si>
    <t>Egyéb sajátos eszközoldali elszámolások</t>
  </si>
  <si>
    <t>C.)</t>
  </si>
  <si>
    <t>F.) Aktív időbeli elhatárolások</t>
  </si>
  <si>
    <t>Nemzeti vagyon induláskori értéke</t>
  </si>
  <si>
    <t>Egyéb eszközök induláskori értéke</t>
  </si>
  <si>
    <t>Felhalmozott eredmény</t>
  </si>
  <si>
    <t>4.</t>
  </si>
  <si>
    <t>Mérleg szerinti eredmény</t>
  </si>
  <si>
    <t>G.)</t>
  </si>
  <si>
    <t>H.)</t>
  </si>
  <si>
    <t>J.)</t>
  </si>
  <si>
    <t>Passzív időbeli elhatárolások</t>
  </si>
  <si>
    <t xml:space="preserve">KÖTELEZETTSÉGEK </t>
  </si>
  <si>
    <t>Aktív időbeli elhatárolások</t>
  </si>
  <si>
    <t>4. sz. melléklet
a 4/2016. (IV.29.) önkormányzati rendelethez
Szentgáloskér Önkormányzat 2015. évi felújítási kiadásai</t>
  </si>
  <si>
    <t>11. sz. melléklet
a 4/2016. (IV.30.) önkormányzati rendelethez
Szentgáloskér Községi Önkormányzat által 2015. évben nyújtott lak.szolg.-ról</t>
  </si>
  <si>
    <t>9. sz. melléklet
a 4/2016. (IV.30.) önkormányzati rendelethez
Szentgáloskér Községi Önkormányzat 2015. évi közfoglalkoztatási teljesített létszáma</t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</si>
</sst>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sz val="12"/>
      <name val="Arial CE"/>
      <charset val="238"/>
    </font>
    <font>
      <sz val="12"/>
      <name val="Arial"/>
      <family val="2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b/>
      <sz val="14"/>
      <name val="Georgia"/>
      <family val="1"/>
    </font>
    <font>
      <b/>
      <sz val="14"/>
      <name val="Calibri"/>
      <family val="2"/>
    </font>
    <font>
      <b/>
      <sz val="12"/>
      <name val="Georgia"/>
      <family val="1"/>
    </font>
    <font>
      <b/>
      <sz val="12"/>
      <name val="Calibri"/>
      <family val="2"/>
    </font>
    <font>
      <sz val="12"/>
      <name val="Georgia"/>
      <family val="1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i/>
      <sz val="12"/>
      <name val="Calibri"/>
      <family val="2"/>
    </font>
    <font>
      <b/>
      <sz val="11"/>
      <name val="Calibri"/>
      <family val="2"/>
    </font>
    <font>
      <sz val="12"/>
      <color indexed="8"/>
      <name val="Calibri"/>
      <family val="2"/>
      <charset val="238"/>
    </font>
    <font>
      <b/>
      <sz val="18"/>
      <color indexed="8"/>
      <name val="Cambria"/>
      <family val="1"/>
    </font>
    <font>
      <b/>
      <sz val="12"/>
      <name val="Calibri"/>
      <family val="2"/>
      <charset val="238"/>
    </font>
    <font>
      <sz val="12"/>
      <name val="Georgia"/>
      <family val="1"/>
      <charset val="238"/>
    </font>
    <font>
      <b/>
      <sz val="12"/>
      <name val="Georg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321">
    <xf numFmtId="0" fontId="0" fillId="0" borderId="0" xfId="0"/>
    <xf numFmtId="0" fontId="1" fillId="0" borderId="0" xfId="1"/>
    <xf numFmtId="3" fontId="3" fillId="0" borderId="2" xfId="1" applyNumberFormat="1" applyFont="1" applyBorder="1"/>
    <xf numFmtId="0" fontId="2" fillId="0" borderId="3" xfId="1" applyFont="1" applyBorder="1"/>
    <xf numFmtId="3" fontId="2" fillId="0" borderId="5" xfId="1" applyNumberFormat="1" applyFont="1" applyBorder="1" applyAlignment="1">
      <alignment vertical="center"/>
    </xf>
    <xf numFmtId="0" fontId="2" fillId="0" borderId="6" xfId="1" applyFont="1" applyBorder="1"/>
    <xf numFmtId="3" fontId="2" fillId="0" borderId="8" xfId="1" applyNumberFormat="1" applyFont="1" applyBorder="1" applyAlignment="1">
      <alignment vertical="center"/>
    </xf>
    <xf numFmtId="0" fontId="2" fillId="0" borderId="9" xfId="1" applyFont="1" applyBorder="1"/>
    <xf numFmtId="0" fontId="1" fillId="0" borderId="10" xfId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12" xfId="1" applyFont="1" applyBorder="1"/>
    <xf numFmtId="0" fontId="1" fillId="0" borderId="22" xfId="1" applyBorder="1"/>
    <xf numFmtId="49" fontId="4" fillId="0" borderId="23" xfId="1" applyNumberFormat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49" fontId="6" fillId="2" borderId="23" xfId="1" applyNumberFormat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left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1" fillId="2" borderId="26" xfId="1" applyFill="1" applyBorder="1"/>
    <xf numFmtId="0" fontId="1" fillId="2" borderId="27" xfId="1" applyFill="1" applyBorder="1"/>
    <xf numFmtId="49" fontId="6" fillId="2" borderId="1" xfId="1" applyNumberFormat="1" applyFont="1" applyFill="1" applyBorder="1" applyAlignment="1">
      <alignment horizontal="center"/>
    </xf>
    <xf numFmtId="0" fontId="6" fillId="3" borderId="28" xfId="1" applyFont="1" applyFill="1" applyBorder="1" applyAlignment="1">
      <alignment vertical="center"/>
    </xf>
    <xf numFmtId="3" fontId="7" fillId="3" borderId="2" xfId="1" applyNumberFormat="1" applyFont="1" applyFill="1" applyBorder="1" applyAlignment="1">
      <alignment horizontal="right"/>
    </xf>
    <xf numFmtId="3" fontId="7" fillId="3" borderId="3" xfId="1" applyNumberFormat="1" applyFont="1" applyFill="1" applyBorder="1" applyAlignment="1">
      <alignment horizontal="right"/>
    </xf>
    <xf numFmtId="49" fontId="6" fillId="0" borderId="29" xfId="1" applyNumberFormat="1" applyFont="1" applyBorder="1" applyAlignment="1">
      <alignment horizontal="center"/>
    </xf>
    <xf numFmtId="0" fontId="7" fillId="0" borderId="16" xfId="1" applyFont="1" applyBorder="1"/>
    <xf numFmtId="3" fontId="7" fillId="0" borderId="16" xfId="1" applyNumberFormat="1" applyFont="1" applyBorder="1" applyAlignment="1">
      <alignment horizontal="right"/>
    </xf>
    <xf numFmtId="49" fontId="8" fillId="0" borderId="30" xfId="1" applyNumberFormat="1" applyFont="1" applyBorder="1" applyAlignment="1">
      <alignment horizontal="center"/>
    </xf>
    <xf numFmtId="0" fontId="9" fillId="0" borderId="5" xfId="1" applyFont="1" applyBorder="1" applyAlignment="1">
      <alignment horizontal="left" indent="2"/>
    </xf>
    <xf numFmtId="3" fontId="9" fillId="0" borderId="5" xfId="1" applyNumberFormat="1" applyFont="1" applyBorder="1" applyAlignment="1">
      <alignment horizontal="right"/>
    </xf>
    <xf numFmtId="0" fontId="10" fillId="0" borderId="0" xfId="1" applyFont="1"/>
    <xf numFmtId="3" fontId="9" fillId="0" borderId="5" xfId="1" applyNumberFormat="1" applyFont="1" applyBorder="1"/>
    <xf numFmtId="49" fontId="6" fillId="0" borderId="30" xfId="1" applyNumberFormat="1" applyFont="1" applyBorder="1" applyAlignment="1">
      <alignment horizontal="center"/>
    </xf>
    <xf numFmtId="0" fontId="7" fillId="0" borderId="5" xfId="1" applyFont="1" applyBorder="1"/>
    <xf numFmtId="3" fontId="7" fillId="0" borderId="5" xfId="1" applyNumberFormat="1" applyFont="1" applyBorder="1" applyAlignment="1">
      <alignment horizontal="right"/>
    </xf>
    <xf numFmtId="0" fontId="7" fillId="0" borderId="5" xfId="1" applyFont="1" applyBorder="1" applyAlignment="1">
      <alignment horizontal="left"/>
    </xf>
    <xf numFmtId="3" fontId="7" fillId="0" borderId="5" xfId="1" applyNumberFormat="1" applyFont="1" applyBorder="1"/>
    <xf numFmtId="49" fontId="8" fillId="0" borderId="31" xfId="1" applyNumberFormat="1" applyFont="1" applyBorder="1" applyAlignment="1">
      <alignment horizontal="center"/>
    </xf>
    <xf numFmtId="49" fontId="6" fillId="0" borderId="29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wrapText="1"/>
    </xf>
    <xf numFmtId="49" fontId="8" fillId="0" borderId="4" xfId="1" applyNumberFormat="1" applyFont="1" applyBorder="1" applyAlignment="1">
      <alignment horizontal="center"/>
    </xf>
    <xf numFmtId="49" fontId="6" fillId="0" borderId="31" xfId="1" applyNumberFormat="1" applyFont="1" applyBorder="1" applyAlignment="1">
      <alignment horizontal="center"/>
    </xf>
    <xf numFmtId="0" fontId="7" fillId="0" borderId="32" xfId="1" applyFont="1" applyBorder="1"/>
    <xf numFmtId="3" fontId="7" fillId="0" borderId="32" xfId="1" applyNumberFormat="1" applyFont="1" applyBorder="1" applyAlignment="1">
      <alignment horizontal="right"/>
    </xf>
    <xf numFmtId="49" fontId="6" fillId="0" borderId="33" xfId="1" applyNumberFormat="1" applyFont="1" applyBorder="1" applyAlignment="1">
      <alignment horizontal="center"/>
    </xf>
    <xf numFmtId="0" fontId="7" fillId="0" borderId="34" xfId="1" applyFont="1" applyBorder="1" applyAlignment="1"/>
    <xf numFmtId="3" fontId="7" fillId="0" borderId="34" xfId="1" applyNumberFormat="1" applyFont="1" applyBorder="1" applyAlignment="1">
      <alignment horizontal="right" vertical="center"/>
    </xf>
    <xf numFmtId="49" fontId="6" fillId="0" borderId="4" xfId="1" applyNumberFormat="1" applyFont="1" applyBorder="1" applyAlignment="1">
      <alignment horizontal="center"/>
    </xf>
    <xf numFmtId="49" fontId="8" fillId="0" borderId="33" xfId="1" applyNumberFormat="1" applyFont="1" applyBorder="1" applyAlignment="1">
      <alignment horizontal="center"/>
    </xf>
    <xf numFmtId="0" fontId="9" fillId="0" borderId="34" xfId="1" applyFont="1" applyBorder="1" applyAlignment="1">
      <alignment horizontal="left" indent="2"/>
    </xf>
    <xf numFmtId="3" fontId="9" fillId="0" borderId="34" xfId="1" applyNumberFormat="1" applyFont="1" applyBorder="1" applyAlignment="1">
      <alignment horizontal="right" vertical="center"/>
    </xf>
    <xf numFmtId="0" fontId="9" fillId="0" borderId="32" xfId="1" applyFont="1" applyBorder="1" applyAlignment="1">
      <alignment horizontal="left" indent="2"/>
    </xf>
    <xf numFmtId="3" fontId="9" fillId="0" borderId="32" xfId="1" applyNumberFormat="1" applyFont="1" applyBorder="1" applyAlignment="1">
      <alignment horizontal="right"/>
    </xf>
    <xf numFmtId="49" fontId="6" fillId="0" borderId="35" xfId="1" applyNumberFormat="1" applyFont="1" applyBorder="1" applyAlignment="1">
      <alignment horizontal="center"/>
    </xf>
    <xf numFmtId="0" fontId="7" fillId="0" borderId="13" xfId="1" applyFont="1" applyBorder="1"/>
    <xf numFmtId="3" fontId="7" fillId="0" borderId="13" xfId="1" applyNumberFormat="1" applyFont="1" applyBorder="1"/>
    <xf numFmtId="49" fontId="6" fillId="0" borderId="10" xfId="1" applyNumberFormat="1" applyFont="1" applyBorder="1" applyAlignment="1">
      <alignment horizontal="center"/>
    </xf>
    <xf numFmtId="0" fontId="7" fillId="0" borderId="11" xfId="1" applyFont="1" applyBorder="1"/>
    <xf numFmtId="3" fontId="7" fillId="0" borderId="11" xfId="1" applyNumberFormat="1" applyFont="1" applyBorder="1"/>
    <xf numFmtId="0" fontId="6" fillId="2" borderId="20" xfId="1" applyFont="1" applyFill="1" applyBorder="1" applyAlignment="1">
      <alignment horizontal="left" vertical="center"/>
    </xf>
    <xf numFmtId="3" fontId="6" fillId="2" borderId="23" xfId="1" applyNumberFormat="1" applyFont="1" applyFill="1" applyBorder="1" applyAlignment="1">
      <alignment horizontal="right"/>
    </xf>
    <xf numFmtId="0" fontId="4" fillId="0" borderId="23" xfId="1" applyFont="1" applyBorder="1" applyAlignment="1">
      <alignment horizontal="center" vertical="center" wrapText="1"/>
    </xf>
    <xf numFmtId="49" fontId="6" fillId="2" borderId="18" xfId="1" applyNumberFormat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right" vertical="center"/>
    </xf>
    <xf numFmtId="0" fontId="1" fillId="2" borderId="19" xfId="1" applyFill="1" applyBorder="1"/>
    <xf numFmtId="0" fontId="1" fillId="2" borderId="20" xfId="1" applyFill="1" applyBorder="1"/>
    <xf numFmtId="49" fontId="6" fillId="0" borderId="21" xfId="1" applyNumberFormat="1" applyFont="1" applyBorder="1" applyAlignment="1">
      <alignment horizontal="center" wrapText="1"/>
    </xf>
    <xf numFmtId="0" fontId="7" fillId="0" borderId="16" xfId="1" applyFont="1" applyBorder="1" applyAlignment="1">
      <alignment horizontal="left" wrapText="1"/>
    </xf>
    <xf numFmtId="3" fontId="7" fillId="0" borderId="16" xfId="1" applyNumberFormat="1" applyFont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left" vertical="center" wrapText="1" indent="2"/>
    </xf>
    <xf numFmtId="3" fontId="9" fillId="4" borderId="5" xfId="1" applyNumberFormat="1" applyFont="1" applyFill="1" applyBorder="1" applyAlignment="1">
      <alignment horizontal="right" vertical="center"/>
    </xf>
    <xf numFmtId="49" fontId="8" fillId="0" borderId="15" xfId="1" applyNumberFormat="1" applyFont="1" applyBorder="1" applyAlignment="1">
      <alignment horizontal="center" wrapText="1"/>
    </xf>
    <xf numFmtId="0" fontId="9" fillId="0" borderId="32" xfId="1" applyFont="1" applyBorder="1" applyAlignment="1">
      <alignment horizontal="left" vertical="center" wrapText="1" indent="2"/>
    </xf>
    <xf numFmtId="3" fontId="9" fillId="0" borderId="32" xfId="1" applyNumberFormat="1" applyFont="1" applyBorder="1" applyAlignment="1">
      <alignment horizontal="right" vertical="center"/>
    </xf>
    <xf numFmtId="49" fontId="6" fillId="4" borderId="4" xfId="1" applyNumberFormat="1" applyFont="1" applyFill="1" applyBorder="1" applyAlignment="1">
      <alignment horizontal="center"/>
    </xf>
    <xf numFmtId="0" fontId="7" fillId="4" borderId="5" xfId="1" applyFont="1" applyFill="1" applyBorder="1"/>
    <xf numFmtId="3" fontId="7" fillId="4" borderId="5" xfId="1" applyNumberFormat="1" applyFont="1" applyFill="1" applyBorder="1" applyAlignment="1">
      <alignment horizontal="right"/>
    </xf>
    <xf numFmtId="49" fontId="8" fillId="4" borderId="4" xfId="1" applyNumberFormat="1" applyFont="1" applyFill="1" applyBorder="1" applyAlignment="1">
      <alignment horizontal="center"/>
    </xf>
    <xf numFmtId="0" fontId="9" fillId="4" borderId="5" xfId="1" applyFont="1" applyFill="1" applyBorder="1" applyAlignment="1">
      <alignment horizontal="left" indent="2"/>
    </xf>
    <xf numFmtId="3" fontId="9" fillId="4" borderId="5" xfId="1" applyNumberFormat="1" applyFont="1" applyFill="1" applyBorder="1" applyAlignment="1">
      <alignment horizontal="right"/>
    </xf>
    <xf numFmtId="49" fontId="8" fillId="4" borderId="15" xfId="1" applyNumberFormat="1" applyFont="1" applyFill="1" applyBorder="1" applyAlignment="1">
      <alignment horizontal="center"/>
    </xf>
    <xf numFmtId="0" fontId="9" fillId="4" borderId="32" xfId="1" applyFont="1" applyFill="1" applyBorder="1" applyAlignment="1">
      <alignment horizontal="left" indent="2"/>
    </xf>
    <xf numFmtId="3" fontId="9" fillId="4" borderId="32" xfId="1" applyNumberFormat="1" applyFont="1" applyFill="1" applyBorder="1" applyAlignment="1">
      <alignment horizontal="right"/>
    </xf>
    <xf numFmtId="49" fontId="6" fillId="4" borderId="15" xfId="1" applyNumberFormat="1" applyFont="1" applyFill="1" applyBorder="1" applyAlignment="1">
      <alignment horizontal="center"/>
    </xf>
    <xf numFmtId="0" fontId="7" fillId="4" borderId="32" xfId="1" applyFont="1" applyFill="1" applyBorder="1" applyAlignment="1">
      <alignment horizontal="left"/>
    </xf>
    <xf numFmtId="3" fontId="7" fillId="4" borderId="32" xfId="1" applyNumberFormat="1" applyFont="1" applyFill="1" applyBorder="1" applyAlignment="1">
      <alignment horizontal="right"/>
    </xf>
    <xf numFmtId="0" fontId="7" fillId="4" borderId="5" xfId="1" applyFont="1" applyFill="1" applyBorder="1" applyAlignment="1">
      <alignment horizontal="left"/>
    </xf>
    <xf numFmtId="0" fontId="6" fillId="2" borderId="20" xfId="1" applyFont="1" applyFill="1" applyBorder="1" applyAlignment="1">
      <alignment vertical="center"/>
    </xf>
    <xf numFmtId="0" fontId="11" fillId="0" borderId="9" xfId="1" applyFont="1" applyBorder="1"/>
    <xf numFmtId="3" fontId="11" fillId="0" borderId="36" xfId="1" applyNumberFormat="1" applyFont="1" applyFill="1" applyBorder="1" applyAlignment="1"/>
    <xf numFmtId="0" fontId="1" fillId="0" borderId="6" xfId="1" applyBorder="1"/>
    <xf numFmtId="3" fontId="1" fillId="0" borderId="40" xfId="1" applyNumberFormat="1" applyBorder="1" applyAlignment="1"/>
    <xf numFmtId="0" fontId="1" fillId="0" borderId="17" xfId="1" applyBorder="1"/>
    <xf numFmtId="3" fontId="1" fillId="0" borderId="43" xfId="1" applyNumberFormat="1" applyBorder="1" applyAlignment="1"/>
    <xf numFmtId="0" fontId="1" fillId="0" borderId="3" xfId="1" applyBorder="1" applyAlignment="1"/>
    <xf numFmtId="0" fontId="11" fillId="0" borderId="28" xfId="1" applyFont="1" applyBorder="1" applyAlignment="1"/>
    <xf numFmtId="3" fontId="6" fillId="3" borderId="23" xfId="1" applyNumberFormat="1" applyFont="1" applyFill="1" applyBorder="1" applyAlignment="1">
      <alignment horizontal="left" vertical="center" wrapText="1"/>
    </xf>
    <xf numFmtId="3" fontId="13" fillId="3" borderId="23" xfId="1" applyNumberFormat="1" applyFont="1" applyFill="1" applyBorder="1" applyAlignment="1">
      <alignment horizontal="right" vertical="center" wrapText="1"/>
    </xf>
    <xf numFmtId="3" fontId="14" fillId="3" borderId="23" xfId="1" applyNumberFormat="1" applyFont="1" applyFill="1" applyBorder="1" applyAlignment="1">
      <alignment horizontal="right" vertical="center" wrapText="1"/>
    </xf>
    <xf numFmtId="0" fontId="7" fillId="3" borderId="23" xfId="1" applyFont="1" applyFill="1" applyBorder="1" applyAlignment="1">
      <alignment horizontal="left" vertical="center" wrapText="1"/>
    </xf>
    <xf numFmtId="3" fontId="15" fillId="0" borderId="6" xfId="1" applyNumberFormat="1" applyFont="1" applyBorder="1" applyAlignment="1">
      <alignment horizontal="right" vertical="center" wrapText="1"/>
    </xf>
    <xf numFmtId="3" fontId="7" fillId="0" borderId="4" xfId="1" applyNumberFormat="1" applyFont="1" applyBorder="1" applyAlignment="1">
      <alignment horizontal="right" vertical="center" wrapText="1"/>
    </xf>
    <xf numFmtId="3" fontId="7" fillId="0" borderId="49" xfId="1" applyNumberFormat="1" applyFont="1" applyBorder="1" applyAlignment="1">
      <alignment horizontal="left" vertical="center" wrapText="1"/>
    </xf>
    <xf numFmtId="3" fontId="7" fillId="0" borderId="42" xfId="1" applyNumberFormat="1" applyFont="1" applyBorder="1" applyAlignment="1">
      <alignment horizontal="right" vertical="center" wrapText="1"/>
    </xf>
    <xf numFmtId="3" fontId="7" fillId="0" borderId="40" xfId="1" applyNumberFormat="1" applyFont="1" applyBorder="1" applyAlignment="1">
      <alignment horizontal="right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" fillId="0" borderId="51" xfId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" fillId="0" borderId="53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3" fontId="11" fillId="3" borderId="9" xfId="1" applyNumberFormat="1" applyFont="1" applyFill="1" applyBorder="1"/>
    <xf numFmtId="3" fontId="11" fillId="3" borderId="8" xfId="1" applyNumberFormat="1" applyFont="1" applyFill="1" applyBorder="1"/>
    <xf numFmtId="0" fontId="1" fillId="3" borderId="7" xfId="1" applyFill="1" applyBorder="1"/>
    <xf numFmtId="3" fontId="1" fillId="0" borderId="54" xfId="1" applyNumberFormat="1" applyBorder="1"/>
    <xf numFmtId="3" fontId="1" fillId="0" borderId="34" xfId="1" applyNumberFormat="1" applyBorder="1"/>
    <xf numFmtId="3" fontId="1" fillId="0" borderId="34" xfId="1" applyNumberFormat="1" applyBorder="1" applyAlignment="1"/>
    <xf numFmtId="0" fontId="18" fillId="0" borderId="55" xfId="1" applyFont="1" applyBorder="1" applyAlignment="1">
      <alignment horizontal="left" vertical="center"/>
    </xf>
    <xf numFmtId="0" fontId="18" fillId="0" borderId="56" xfId="1" applyFont="1" applyBorder="1" applyAlignment="1">
      <alignment horizontal="left" vertical="center"/>
    </xf>
    <xf numFmtId="0" fontId="1" fillId="0" borderId="57" xfId="1" applyBorder="1" applyAlignment="1">
      <alignment horizontal="center" vertical="center" wrapText="1"/>
    </xf>
    <xf numFmtId="3" fontId="1" fillId="0" borderId="17" xfId="1" applyNumberFormat="1" applyBorder="1"/>
    <xf numFmtId="3" fontId="1" fillId="0" borderId="16" xfId="1" applyNumberFormat="1" applyBorder="1"/>
    <xf numFmtId="0" fontId="1" fillId="0" borderId="21" xfId="1" applyBorder="1" applyAlignment="1">
      <alignment horizontal="center" vertical="center" wrapText="1"/>
    </xf>
    <xf numFmtId="0" fontId="1" fillId="0" borderId="0" xfId="1" applyBorder="1"/>
    <xf numFmtId="0" fontId="1" fillId="0" borderId="0" xfId="1" applyBorder="1" applyAlignment="1"/>
    <xf numFmtId="3" fontId="1" fillId="0" borderId="9" xfId="1" applyNumberFormat="1" applyBorder="1"/>
    <xf numFmtId="3" fontId="1" fillId="0" borderId="6" xfId="1" applyNumberFormat="1" applyBorder="1"/>
    <xf numFmtId="0" fontId="11" fillId="0" borderId="0" xfId="1" applyFont="1" applyBorder="1"/>
    <xf numFmtId="3" fontId="11" fillId="0" borderId="17" xfId="1" applyNumberFormat="1" applyFont="1" applyBorder="1"/>
    <xf numFmtId="0" fontId="1" fillId="0" borderId="3" xfId="1" applyBorder="1" applyAlignment="1">
      <alignment horizontal="center" vertical="center"/>
    </xf>
    <xf numFmtId="0" fontId="11" fillId="0" borderId="8" xfId="1" applyFont="1" applyBorder="1"/>
    <xf numFmtId="0" fontId="11" fillId="0" borderId="8" xfId="1" applyFont="1" applyBorder="1" applyAlignment="1">
      <alignment horizontal="left" indent="4"/>
    </xf>
    <xf numFmtId="0" fontId="1" fillId="0" borderId="5" xfId="1" applyBorder="1"/>
    <xf numFmtId="0" fontId="1" fillId="0" borderId="14" xfId="1" applyBorder="1"/>
    <xf numFmtId="0" fontId="1" fillId="0" borderId="13" xfId="1" applyBorder="1"/>
    <xf numFmtId="0" fontId="11" fillId="0" borderId="0" xfId="1" applyFont="1"/>
    <xf numFmtId="0" fontId="11" fillId="0" borderId="9" xfId="1" applyFont="1" applyBorder="1" applyAlignment="1">
      <alignment horizontal="left" indent="4"/>
    </xf>
    <xf numFmtId="0" fontId="1" fillId="0" borderId="6" xfId="1" applyBorder="1" applyAlignment="1">
      <alignment horizontal="left" indent="4"/>
    </xf>
    <xf numFmtId="0" fontId="1" fillId="0" borderId="17" xfId="1" applyBorder="1" applyAlignment="1">
      <alignment horizontal="left" indent="4"/>
    </xf>
    <xf numFmtId="0" fontId="1" fillId="0" borderId="3" xfId="1" applyBorder="1" applyAlignment="1">
      <alignment horizontal="left" indent="4"/>
    </xf>
    <xf numFmtId="0" fontId="6" fillId="0" borderId="33" xfId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right" vertical="center" wrapText="1"/>
    </xf>
    <xf numFmtId="3" fontId="15" fillId="0" borderId="52" xfId="1" applyNumberFormat="1" applyFont="1" applyBorder="1" applyAlignment="1">
      <alignment horizontal="right" vertical="center" wrapText="1"/>
    </xf>
    <xf numFmtId="3" fontId="7" fillId="0" borderId="53" xfId="1" applyNumberFormat="1" applyFont="1" applyBorder="1" applyAlignment="1">
      <alignment horizontal="left" vertical="center" wrapText="1"/>
    </xf>
    <xf numFmtId="3" fontId="7" fillId="0" borderId="33" xfId="1" applyNumberFormat="1" applyFont="1" applyBorder="1" applyAlignment="1">
      <alignment horizontal="right" vertical="center" wrapText="1"/>
    </xf>
    <xf numFmtId="3" fontId="1" fillId="0" borderId="0" xfId="1" applyNumberFormat="1" applyBorder="1"/>
    <xf numFmtId="3" fontId="10" fillId="0" borderId="0" xfId="1" applyNumberFormat="1" applyFont="1" applyBorder="1"/>
    <xf numFmtId="0" fontId="10" fillId="0" borderId="0" xfId="1" applyFont="1" applyBorder="1" applyAlignment="1">
      <alignment horizontal="right" indent="8"/>
    </xf>
    <xf numFmtId="3" fontId="11" fillId="0" borderId="0" xfId="1" applyNumberFormat="1" applyFont="1" applyBorder="1"/>
    <xf numFmtId="3" fontId="1" fillId="0" borderId="0" xfId="1" applyNumberFormat="1" applyAlignment="1"/>
    <xf numFmtId="3" fontId="3" fillId="0" borderId="9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 vertical="center"/>
    </xf>
    <xf numFmtId="3" fontId="1" fillId="0" borderId="65" xfId="1" applyNumberFormat="1" applyBorder="1"/>
    <xf numFmtId="0" fontId="1" fillId="0" borderId="65" xfId="1" applyBorder="1"/>
    <xf numFmtId="3" fontId="2" fillId="0" borderId="6" xfId="1" applyNumberFormat="1" applyFont="1" applyBorder="1"/>
    <xf numFmtId="0" fontId="2" fillId="0" borderId="4" xfId="1" applyFont="1" applyBorder="1"/>
    <xf numFmtId="0" fontId="3" fillId="0" borderId="0" xfId="1" applyFont="1" applyBorder="1"/>
    <xf numFmtId="0" fontId="3" fillId="0" borderId="3" xfId="1" applyFont="1" applyBorder="1" applyAlignment="1">
      <alignment horizontal="center" vertical="center"/>
    </xf>
    <xf numFmtId="0" fontId="11" fillId="0" borderId="1" xfId="1" applyFont="1" applyBorder="1"/>
    <xf numFmtId="0" fontId="11" fillId="0" borderId="1" xfId="1" applyFont="1" applyBorder="1" applyAlignment="1">
      <alignment vertical="center"/>
    </xf>
    <xf numFmtId="3" fontId="2" fillId="0" borderId="67" xfId="1" applyNumberFormat="1" applyFont="1" applyBorder="1"/>
    <xf numFmtId="0" fontId="2" fillId="0" borderId="67" xfId="1" applyFont="1" applyBorder="1"/>
    <xf numFmtId="3" fontId="3" fillId="0" borderId="9" xfId="1" applyNumberFormat="1" applyFont="1" applyBorder="1"/>
    <xf numFmtId="3" fontId="2" fillId="0" borderId="50" xfId="1" applyNumberFormat="1" applyFont="1" applyBorder="1"/>
    <xf numFmtId="0" fontId="2" fillId="0" borderId="15" xfId="1" applyFont="1" applyBorder="1"/>
    <xf numFmtId="3" fontId="2" fillId="0" borderId="50" xfId="1" applyNumberFormat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3" fontId="2" fillId="0" borderId="6" xfId="1" applyNumberFormat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3" fontId="2" fillId="0" borderId="17" xfId="1" applyNumberFormat="1" applyFont="1" applyBorder="1"/>
    <xf numFmtId="0" fontId="2" fillId="0" borderId="21" xfId="1" applyFont="1" applyBorder="1"/>
    <xf numFmtId="3" fontId="2" fillId="0" borderId="17" xfId="1" applyNumberFormat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19" fillId="0" borderId="0" xfId="2"/>
    <xf numFmtId="3" fontId="20" fillId="0" borderId="9" xfId="2" applyNumberFormat="1" applyFont="1" applyFill="1" applyBorder="1"/>
    <xf numFmtId="3" fontId="20" fillId="0" borderId="8" xfId="2" applyNumberFormat="1" applyFont="1" applyFill="1" applyBorder="1"/>
    <xf numFmtId="0" fontId="19" fillId="0" borderId="0" xfId="2" applyAlignment="1">
      <alignment vertical="center"/>
    </xf>
    <xf numFmtId="3" fontId="22" fillId="0" borderId="6" xfId="2" applyNumberFormat="1" applyFont="1" applyFill="1" applyBorder="1" applyAlignment="1">
      <alignment vertical="center"/>
    </xf>
    <xf numFmtId="3" fontId="22" fillId="0" borderId="5" xfId="2" applyNumberFormat="1" applyFont="1" applyFill="1" applyBorder="1" applyAlignment="1">
      <alignment vertical="center"/>
    </xf>
    <xf numFmtId="0" fontId="23" fillId="0" borderId="4" xfId="2" applyFont="1" applyFill="1" applyBorder="1" applyAlignment="1">
      <alignment vertical="center"/>
    </xf>
    <xf numFmtId="3" fontId="24" fillId="0" borderId="6" xfId="2" applyNumberFormat="1" applyFont="1" applyFill="1" applyBorder="1" applyAlignment="1">
      <alignment vertical="center"/>
    </xf>
    <xf numFmtId="3" fontId="24" fillId="0" borderId="62" xfId="2" applyNumberFormat="1" applyFont="1" applyFill="1" applyBorder="1" applyAlignment="1">
      <alignment vertical="center"/>
    </xf>
    <xf numFmtId="0" fontId="25" fillId="0" borderId="5" xfId="2" applyFont="1" applyFill="1" applyBorder="1" applyAlignment="1">
      <alignment vertical="center"/>
    </xf>
    <xf numFmtId="0" fontId="25" fillId="0" borderId="4" xfId="2" applyFont="1" applyFill="1" applyBorder="1" applyAlignment="1">
      <alignment vertical="center"/>
    </xf>
    <xf numFmtId="0" fontId="25" fillId="0" borderId="5" xfId="2" applyFont="1" applyFill="1" applyBorder="1"/>
    <xf numFmtId="0" fontId="25" fillId="0" borderId="4" xfId="2" applyFont="1" applyFill="1" applyBorder="1"/>
    <xf numFmtId="0" fontId="28" fillId="0" borderId="44" xfId="2" applyFont="1" applyFill="1" applyBorder="1" applyAlignment="1">
      <alignment horizontal="center" vertical="center"/>
    </xf>
    <xf numFmtId="0" fontId="28" fillId="0" borderId="45" xfId="2" applyFont="1" applyFill="1" applyBorder="1" applyAlignment="1">
      <alignment horizontal="center" vertical="center"/>
    </xf>
    <xf numFmtId="0" fontId="21" fillId="0" borderId="59" xfId="2" applyFont="1" applyFill="1" applyBorder="1" applyAlignment="1"/>
    <xf numFmtId="0" fontId="25" fillId="0" borderId="13" xfId="2" applyFont="1" applyFill="1" applyBorder="1"/>
    <xf numFmtId="0" fontId="25" fillId="0" borderId="35" xfId="2" applyFont="1" applyFill="1" applyBorder="1"/>
    <xf numFmtId="0" fontId="29" fillId="0" borderId="0" xfId="2" applyFont="1"/>
    <xf numFmtId="0" fontId="31" fillId="0" borderId="5" xfId="2" applyFont="1" applyFill="1" applyBorder="1" applyAlignment="1">
      <alignment vertical="center"/>
    </xf>
    <xf numFmtId="0" fontId="31" fillId="0" borderId="4" xfId="2" applyFont="1" applyFill="1" applyBorder="1" applyAlignment="1">
      <alignment vertical="center"/>
    </xf>
    <xf numFmtId="3" fontId="32" fillId="0" borderId="5" xfId="2" applyNumberFormat="1" applyFont="1" applyFill="1" applyBorder="1" applyAlignment="1">
      <alignment vertical="center"/>
    </xf>
    <xf numFmtId="3" fontId="22" fillId="0" borderId="62" xfId="2" applyNumberFormat="1" applyFont="1" applyFill="1" applyBorder="1" applyAlignment="1">
      <alignment vertical="center"/>
    </xf>
    <xf numFmtId="0" fontId="1" fillId="0" borderId="0" xfId="1" applyBorder="1" applyAlignment="1"/>
    <xf numFmtId="3" fontId="33" fillId="0" borderId="6" xfId="2" applyNumberFormat="1" applyFont="1" applyFill="1" applyBorder="1" applyAlignment="1">
      <alignment vertical="center"/>
    </xf>
    <xf numFmtId="0" fontId="1" fillId="0" borderId="0" xfId="1" applyBorder="1" applyAlignment="1"/>
    <xf numFmtId="3" fontId="3" fillId="0" borderId="0" xfId="1" applyNumberFormat="1" applyFont="1" applyBorder="1"/>
    <xf numFmtId="0" fontId="2" fillId="0" borderId="0" xfId="1" applyFont="1" applyBorder="1"/>
    <xf numFmtId="3" fontId="2" fillId="0" borderId="0" xfId="1" applyNumberFormat="1" applyFont="1" applyBorder="1" applyAlignment="1">
      <alignment vertical="center"/>
    </xf>
    <xf numFmtId="0" fontId="11" fillId="0" borderId="0" xfId="1" applyFont="1" applyBorder="1" applyAlignment="1"/>
    <xf numFmtId="3" fontId="1" fillId="0" borderId="0" xfId="1" applyNumberFormat="1" applyBorder="1" applyAlignment="1"/>
    <xf numFmtId="3" fontId="11" fillId="0" borderId="0" xfId="1" applyNumberFormat="1" applyFont="1" applyFill="1" applyBorder="1" applyAlignment="1"/>
    <xf numFmtId="0" fontId="11" fillId="0" borderId="22" xfId="1" applyFont="1" applyBorder="1" applyAlignment="1"/>
    <xf numFmtId="0" fontId="1" fillId="0" borderId="0" xfId="1" applyAlignment="1">
      <alignment horizontal="justify" wrapText="1"/>
    </xf>
    <xf numFmtId="0" fontId="1" fillId="0" borderId="0" xfId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1" fillId="0" borderId="4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8" xfId="1" applyBorder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0" xfId="1" applyBorder="1" applyAlignment="1"/>
    <xf numFmtId="0" fontId="12" fillId="0" borderId="0" xfId="1" applyFont="1" applyFill="1" applyBorder="1" applyAlignment="1">
      <alignment horizontal="left"/>
    </xf>
    <xf numFmtId="0" fontId="11" fillId="3" borderId="8" xfId="1" applyFont="1" applyFill="1" applyBorder="1" applyAlignment="1">
      <alignment horizontal="center" vertical="center"/>
    </xf>
    <xf numFmtId="3" fontId="11" fillId="3" borderId="8" xfId="1" applyNumberFormat="1" applyFont="1" applyFill="1" applyBorder="1" applyAlignment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1" fillId="0" borderId="0" xfId="1" applyFont="1" applyBorder="1" applyAlignment="1"/>
    <xf numFmtId="0" fontId="17" fillId="0" borderId="46" xfId="1" applyFont="1" applyBorder="1" applyAlignment="1">
      <alignment horizontal="left" vertical="center" wrapText="1"/>
    </xf>
    <xf numFmtId="0" fontId="16" fillId="0" borderId="45" xfId="1" applyFont="1" applyBorder="1" applyAlignment="1"/>
    <xf numFmtId="0" fontId="16" fillId="0" borderId="44" xfId="1" applyFont="1" applyBorder="1" applyAlignment="1"/>
    <xf numFmtId="0" fontId="6" fillId="3" borderId="48" xfId="1" applyFont="1" applyFill="1" applyBorder="1" applyAlignment="1">
      <alignment horizontal="left" vertical="center" wrapText="1"/>
    </xf>
    <xf numFmtId="0" fontId="1" fillId="0" borderId="22" xfId="1" applyBorder="1" applyAlignment="1"/>
    <xf numFmtId="0" fontId="1" fillId="0" borderId="47" xfId="1" applyBorder="1" applyAlignment="1"/>
    <xf numFmtId="0" fontId="6" fillId="0" borderId="25" xfId="1" applyFont="1" applyBorder="1" applyAlignment="1">
      <alignment horizontal="center" vertical="center" wrapText="1"/>
    </xf>
    <xf numFmtId="0" fontId="1" fillId="0" borderId="33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" fillId="0" borderId="26" xfId="1" applyBorder="1" applyAlignment="1"/>
    <xf numFmtId="0" fontId="1" fillId="0" borderId="27" xfId="1" applyBorder="1" applyAlignment="1"/>
    <xf numFmtId="0" fontId="1" fillId="0" borderId="52" xfId="1" applyBorder="1" applyAlignment="1"/>
    <xf numFmtId="0" fontId="17" fillId="0" borderId="31" xfId="1" applyFont="1" applyBorder="1" applyAlignment="1">
      <alignment horizontal="left" vertical="center" wrapText="1"/>
    </xf>
    <xf numFmtId="0" fontId="17" fillId="0" borderId="65" xfId="1" applyFont="1" applyBorder="1" applyAlignment="1">
      <alignment horizontal="left" vertical="center" wrapText="1"/>
    </xf>
    <xf numFmtId="0" fontId="17" fillId="0" borderId="66" xfId="1" applyFont="1" applyBorder="1" applyAlignment="1">
      <alignment horizontal="left" vertical="center" wrapText="1"/>
    </xf>
    <xf numFmtId="0" fontId="17" fillId="0" borderId="33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 wrapText="1"/>
    </xf>
    <xf numFmtId="0" fontId="17" fillId="0" borderId="52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8" fillId="0" borderId="59" xfId="1" applyFont="1" applyBorder="1" applyAlignment="1">
      <alignment horizontal="left" vertical="center"/>
    </xf>
    <xf numFmtId="0" fontId="18" fillId="0" borderId="58" xfId="1" applyFont="1" applyBorder="1" applyAlignment="1">
      <alignment horizontal="left" vertical="center"/>
    </xf>
    <xf numFmtId="3" fontId="1" fillId="0" borderId="16" xfId="1" applyNumberFormat="1" applyBorder="1" applyAlignment="1"/>
    <xf numFmtId="0" fontId="11" fillId="0" borderId="13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" fillId="0" borderId="1" xfId="1" applyBorder="1" applyAlignment="1"/>
    <xf numFmtId="0" fontId="1" fillId="0" borderId="2" xfId="1" applyBorder="1" applyAlignment="1"/>
    <xf numFmtId="0" fontId="1" fillId="0" borderId="64" xfId="1" applyBorder="1" applyAlignment="1"/>
    <xf numFmtId="0" fontId="1" fillId="0" borderId="19" xfId="1" applyBorder="1" applyAlignment="1"/>
    <xf numFmtId="0" fontId="1" fillId="0" borderId="28" xfId="1" applyBorder="1" applyAlignment="1"/>
    <xf numFmtId="0" fontId="1" fillId="0" borderId="25" xfId="1" applyBorder="1" applyAlignment="1"/>
    <xf numFmtId="0" fontId="1" fillId="0" borderId="63" xfId="1" applyBorder="1" applyAlignment="1"/>
    <xf numFmtId="0" fontId="1" fillId="0" borderId="33" xfId="1" applyBorder="1" applyAlignment="1"/>
    <xf numFmtId="0" fontId="1" fillId="0" borderId="55" xfId="1" applyBorder="1" applyAlignment="1"/>
    <xf numFmtId="0" fontId="1" fillId="0" borderId="48" xfId="1" applyBorder="1" applyAlignment="1"/>
    <xf numFmtId="0" fontId="1" fillId="0" borderId="61" xfId="1" applyBorder="1" applyAlignment="1"/>
    <xf numFmtId="0" fontId="11" fillId="0" borderId="59" xfId="1" applyFont="1" applyBorder="1" applyAlignment="1"/>
    <xf numFmtId="0" fontId="11" fillId="0" borderId="45" xfId="1" applyFont="1" applyBorder="1" applyAlignment="1"/>
    <xf numFmtId="0" fontId="1" fillId="0" borderId="58" xfId="1" applyBorder="1" applyAlignment="1"/>
    <xf numFmtId="0" fontId="1" fillId="0" borderId="62" xfId="1" applyBorder="1" applyAlignment="1"/>
    <xf numFmtId="0" fontId="1" fillId="0" borderId="42" xfId="1" applyBorder="1" applyAlignment="1"/>
    <xf numFmtId="0" fontId="1" fillId="0" borderId="40" xfId="1" applyBorder="1" applyAlignment="1"/>
    <xf numFmtId="0" fontId="1" fillId="0" borderId="60" xfId="1" applyBorder="1" applyAlignment="1"/>
    <xf numFmtId="0" fontId="1" fillId="0" borderId="38" xfId="1" applyBorder="1" applyAlignment="1"/>
    <xf numFmtId="0" fontId="1" fillId="0" borderId="36" xfId="1" applyBorder="1" applyAlignment="1"/>
    <xf numFmtId="0" fontId="12" fillId="0" borderId="22" xfId="1" applyFont="1" applyBorder="1" applyAlignment="1"/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21" fillId="0" borderId="7" xfId="2" applyFont="1" applyFill="1" applyBorder="1" applyAlignment="1"/>
    <xf numFmtId="0" fontId="21" fillId="0" borderId="8" xfId="2" applyFont="1" applyFill="1" applyBorder="1" applyAlignment="1"/>
    <xf numFmtId="0" fontId="30" fillId="0" borderId="0" xfId="2" applyFont="1" applyAlignment="1">
      <alignment horizontal="center" vertical="center"/>
    </xf>
    <xf numFmtId="0" fontId="27" fillId="0" borderId="62" xfId="2" applyFont="1" applyFill="1" applyBorder="1" applyAlignment="1">
      <alignment horizontal="center"/>
    </xf>
    <xf numFmtId="0" fontId="26" fillId="0" borderId="41" xfId="2" applyFont="1" applyFill="1" applyBorder="1" applyAlignment="1">
      <alignment horizontal="center"/>
    </xf>
    <xf numFmtId="0" fontId="23" fillId="0" borderId="5" xfId="2" applyFont="1" applyFill="1" applyBorder="1" applyAlignment="1">
      <alignment vertical="center"/>
    </xf>
    <xf numFmtId="0" fontId="25" fillId="0" borderId="69" xfId="2" applyFont="1" applyFill="1" applyBorder="1" applyAlignment="1"/>
    <xf numFmtId="0" fontId="26" fillId="0" borderId="19" xfId="2" applyFont="1" applyFill="1" applyBorder="1" applyAlignment="1"/>
    <xf numFmtId="0" fontId="26" fillId="0" borderId="68" xfId="2" applyFont="1" applyFill="1" applyBorder="1" applyAlignment="1"/>
    <xf numFmtId="0" fontId="1" fillId="0" borderId="0" xfId="1" applyAlignment="1">
      <alignment horizontal="left" vertical="center" wrapText="1"/>
    </xf>
    <xf numFmtId="0" fontId="11" fillId="0" borderId="18" xfId="1" applyFont="1" applyBorder="1" applyAlignment="1"/>
    <xf numFmtId="0" fontId="11" fillId="0" borderId="19" xfId="1" applyFont="1" applyBorder="1" applyAlignment="1"/>
    <xf numFmtId="0" fontId="1" fillId="0" borderId="20" xfId="1" applyBorder="1" applyAlignment="1"/>
    <xf numFmtId="0" fontId="1" fillId="0" borderId="46" xfId="1" applyBorder="1" applyAlignment="1"/>
    <xf numFmtId="0" fontId="1" fillId="0" borderId="45" xfId="1" applyBorder="1" applyAlignment="1"/>
    <xf numFmtId="0" fontId="1" fillId="0" borderId="44" xfId="1" applyBorder="1" applyAlignment="1"/>
    <xf numFmtId="0" fontId="1" fillId="0" borderId="30" xfId="1" applyBorder="1" applyAlignment="1"/>
    <xf numFmtId="0" fontId="1" fillId="0" borderId="41" xfId="1" applyBorder="1" applyAlignment="1"/>
    <xf numFmtId="0" fontId="12" fillId="0" borderId="39" xfId="1" applyFont="1" applyFill="1" applyBorder="1" applyAlignment="1">
      <alignment horizontal="left"/>
    </xf>
    <xf numFmtId="0" fontId="12" fillId="0" borderId="38" xfId="1" applyFont="1" applyFill="1" applyBorder="1" applyAlignment="1">
      <alignment horizontal="left"/>
    </xf>
    <xf numFmtId="0" fontId="1" fillId="0" borderId="37" xfId="1" applyBorder="1" applyAlignment="1"/>
    <xf numFmtId="0" fontId="11" fillId="0" borderId="0" xfId="1" applyFont="1" applyAlignment="1">
      <alignment horizontal="center" vertical="center"/>
    </xf>
    <xf numFmtId="0" fontId="1" fillId="0" borderId="0" xfId="1" applyAlignment="1"/>
    <xf numFmtId="0" fontId="1" fillId="0" borderId="0" xfId="1" applyAlignment="1">
      <alignment horizontal="left" indent="1"/>
    </xf>
    <xf numFmtId="0" fontId="1" fillId="0" borderId="35" xfId="1" applyBorder="1" applyAlignment="1">
      <alignment horizontal="center" vertical="top"/>
    </xf>
    <xf numFmtId="0" fontId="1" fillId="0" borderId="4" xfId="1" applyBorder="1" applyAlignment="1">
      <alignment vertical="top"/>
    </xf>
    <xf numFmtId="0" fontId="1" fillId="0" borderId="7" xfId="1" applyBorder="1" applyAlignment="1">
      <alignment vertical="top"/>
    </xf>
    <xf numFmtId="0" fontId="11" fillId="0" borderId="39" xfId="1" applyFont="1" applyBorder="1" applyAlignment="1"/>
    <xf numFmtId="0" fontId="11" fillId="0" borderId="38" xfId="1" applyFont="1" applyBorder="1" applyAlignment="1"/>
    <xf numFmtId="0" fontId="11" fillId="0" borderId="0" xfId="1" applyFont="1" applyBorder="1" applyAlignment="1">
      <alignment horizontal="right"/>
    </xf>
    <xf numFmtId="0" fontId="11" fillId="0" borderId="0" xfId="1" applyFont="1" applyAlignment="1">
      <alignment wrapText="1"/>
    </xf>
  </cellXfs>
  <cellStyles count="3">
    <cellStyle name="Normál" xfId="0" builtinId="0"/>
    <cellStyle name="Normál 2" xfId="1"/>
    <cellStyle name="Normál_2008 mérlegkimutatás Göll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26</xdr:row>
      <xdr:rowOff>38100</xdr:rowOff>
    </xdr:from>
    <xdr:to>
      <xdr:col>26</xdr:col>
      <xdr:colOff>47625</xdr:colOff>
      <xdr:row>118</xdr:row>
      <xdr:rowOff>104775</xdr:rowOff>
    </xdr:to>
    <xdr:sp macro="" textlink="">
      <xdr:nvSpPr>
        <xdr:cNvPr id="1027" name="AutoShape 3"/>
        <xdr:cNvSpPr>
          <a:spLocks noChangeAspect="1" noChangeArrowheads="1" noTextEdit="1"/>
        </xdr:cNvSpPr>
      </xdr:nvSpPr>
      <xdr:spPr bwMode="auto">
        <a:xfrm>
          <a:off x="3438525" y="4991100"/>
          <a:ext cx="12458700" cy="1759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552469</xdr:colOff>
      <xdr:row>0</xdr:row>
      <xdr:rowOff>0</xdr:rowOff>
    </xdr:from>
    <xdr:to>
      <xdr:col>13</xdr:col>
      <xdr:colOff>206353</xdr:colOff>
      <xdr:row>56</xdr:row>
      <xdr:rowOff>14104</xdr:rowOff>
    </xdr:to>
    <xdr:pic>
      <xdr:nvPicPr>
        <xdr:cNvPr id="21" name="Kép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69" y="0"/>
          <a:ext cx="7578684" cy="1068210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E29"/>
  <sheetViews>
    <sheetView view="pageLayout" topLeftCell="A10" zoomScale="90" zoomScaleNormal="100" zoomScalePageLayoutView="90" workbookViewId="0">
      <selection activeCell="F17" sqref="F17"/>
    </sheetView>
  </sheetViews>
  <sheetFormatPr defaultColWidth="9" defaultRowHeight="12.75"/>
  <cols>
    <col min="1" max="1" width="49.28515625" style="1" customWidth="1"/>
    <col min="2" max="2" width="13.42578125" style="1" customWidth="1"/>
    <col min="3" max="3" width="6.42578125" style="1" customWidth="1"/>
    <col min="4" max="4" width="49.28515625" style="1" customWidth="1"/>
    <col min="5" max="5" width="13.42578125" style="1" customWidth="1"/>
    <col min="6" max="9" width="9" style="1"/>
    <col min="10" max="10" width="6.28515625" style="1" customWidth="1"/>
    <col min="11" max="16384" width="9" style="1"/>
  </cols>
  <sheetData>
    <row r="2" spans="1:5" ht="19.7" customHeight="1" thickBot="1">
      <c r="A2" s="215" t="s">
        <v>282</v>
      </c>
      <c r="B2" s="215"/>
      <c r="C2" s="145"/>
      <c r="D2" s="215" t="s">
        <v>281</v>
      </c>
      <c r="E2" s="215"/>
    </row>
    <row r="3" spans="1:5" ht="19.7" customHeight="1" thickBot="1">
      <c r="A3" s="169" t="s">
        <v>280</v>
      </c>
      <c r="B3" s="167" t="s">
        <v>254</v>
      </c>
      <c r="C3" s="166"/>
      <c r="D3" s="168" t="s">
        <v>151</v>
      </c>
      <c r="E3" s="167" t="s">
        <v>254</v>
      </c>
    </row>
    <row r="4" spans="1:5" ht="19.7" customHeight="1">
      <c r="A4" s="182" t="s">
        <v>279</v>
      </c>
      <c r="B4" s="181">
        <v>10307</v>
      </c>
      <c r="C4" s="166"/>
      <c r="D4" s="180" t="s">
        <v>278</v>
      </c>
      <c r="E4" s="179">
        <v>4589</v>
      </c>
    </row>
    <row r="5" spans="1:5" ht="19.7" customHeight="1">
      <c r="A5" s="178" t="s">
        <v>277</v>
      </c>
      <c r="B5" s="177">
        <v>174</v>
      </c>
      <c r="C5" s="166"/>
      <c r="D5" s="165" t="s">
        <v>276</v>
      </c>
      <c r="E5" s="164"/>
    </row>
    <row r="6" spans="1:5" ht="19.7" customHeight="1">
      <c r="A6" s="178" t="s">
        <v>275</v>
      </c>
      <c r="B6" s="177">
        <v>6507</v>
      </c>
      <c r="C6" s="166"/>
      <c r="D6" s="165" t="s">
        <v>274</v>
      </c>
      <c r="E6" s="164">
        <v>824</v>
      </c>
    </row>
    <row r="7" spans="1:5" ht="19.7" customHeight="1">
      <c r="A7" s="178" t="s">
        <v>273</v>
      </c>
      <c r="B7" s="177">
        <v>1200</v>
      </c>
      <c r="C7" s="166"/>
      <c r="D7" s="165" t="s">
        <v>272</v>
      </c>
      <c r="E7" s="164">
        <v>21979</v>
      </c>
    </row>
    <row r="8" spans="1:5" ht="19.7" customHeight="1">
      <c r="A8" s="178" t="s">
        <v>271</v>
      </c>
      <c r="B8" s="177">
        <v>12454</v>
      </c>
      <c r="C8" s="166"/>
      <c r="D8" s="165" t="s">
        <v>270</v>
      </c>
      <c r="E8" s="164">
        <v>4692</v>
      </c>
    </row>
    <row r="9" spans="1:5" ht="19.7" customHeight="1">
      <c r="A9" s="178" t="s">
        <v>105</v>
      </c>
      <c r="B9" s="177">
        <v>1847</v>
      </c>
      <c r="C9" s="166"/>
      <c r="D9" s="165" t="s">
        <v>269</v>
      </c>
      <c r="E9" s="164">
        <v>14522</v>
      </c>
    </row>
    <row r="10" spans="1:5" ht="19.7" customHeight="1">
      <c r="A10" s="178" t="s">
        <v>107</v>
      </c>
      <c r="B10" s="177">
        <v>2</v>
      </c>
      <c r="C10" s="166"/>
      <c r="D10" s="165" t="s">
        <v>268</v>
      </c>
      <c r="E10" s="164">
        <v>4098</v>
      </c>
    </row>
    <row r="11" spans="1:5" ht="19.7" customHeight="1">
      <c r="A11" s="178" t="s">
        <v>25</v>
      </c>
      <c r="B11" s="177">
        <v>2500</v>
      </c>
      <c r="C11" s="166"/>
      <c r="D11" s="165" t="s">
        <v>267</v>
      </c>
      <c r="E11" s="164"/>
    </row>
    <row r="12" spans="1:5" ht="19.7" customHeight="1">
      <c r="A12" s="178" t="s">
        <v>266</v>
      </c>
      <c r="B12" s="177">
        <v>640</v>
      </c>
      <c r="C12" s="166"/>
      <c r="D12" s="165" t="s">
        <v>265</v>
      </c>
      <c r="E12" s="164"/>
    </row>
    <row r="13" spans="1:5" ht="19.7" customHeight="1">
      <c r="A13" s="176" t="s">
        <v>264</v>
      </c>
      <c r="B13" s="175">
        <v>1111</v>
      </c>
      <c r="C13" s="166"/>
      <c r="D13" s="174" t="s">
        <v>263</v>
      </c>
      <c r="E13" s="173">
        <v>762</v>
      </c>
    </row>
    <row r="14" spans="1:5" ht="19.7" customHeight="1">
      <c r="A14" s="176" t="s">
        <v>262</v>
      </c>
      <c r="B14" s="175">
        <v>16567</v>
      </c>
      <c r="C14" s="166"/>
      <c r="D14" s="174" t="s">
        <v>169</v>
      </c>
      <c r="E14" s="173">
        <v>47</v>
      </c>
    </row>
    <row r="15" spans="1:5" ht="19.7" customHeight="1">
      <c r="A15" s="176" t="s">
        <v>261</v>
      </c>
      <c r="B15" s="175">
        <v>887</v>
      </c>
      <c r="C15" s="166"/>
      <c r="D15" s="174"/>
      <c r="E15" s="173"/>
    </row>
    <row r="16" spans="1:5" ht="19.7" customHeight="1">
      <c r="A16" s="176" t="s">
        <v>260</v>
      </c>
      <c r="B16" s="175">
        <v>780</v>
      </c>
      <c r="C16" s="166"/>
      <c r="D16" s="174"/>
      <c r="E16" s="173"/>
    </row>
    <row r="17" spans="1:5" ht="19.7" customHeight="1">
      <c r="A17" s="176" t="s">
        <v>259</v>
      </c>
      <c r="B17" s="175">
        <v>520</v>
      </c>
      <c r="C17" s="166"/>
      <c r="D17" s="174"/>
      <c r="E17" s="173"/>
    </row>
    <row r="18" spans="1:5" ht="19.7" customHeight="1" thickBot="1">
      <c r="A18" s="161" t="s">
        <v>258</v>
      </c>
      <c r="B18" s="160">
        <f>SUM(B4:B17)</f>
        <v>55496</v>
      </c>
      <c r="C18" s="166"/>
      <c r="D18" s="161" t="s">
        <v>257</v>
      </c>
      <c r="E18" s="172">
        <f>SUM(E4:E14)</f>
        <v>51513</v>
      </c>
    </row>
    <row r="19" spans="1:5" ht="19.7" customHeight="1" thickBot="1">
      <c r="A19" s="171"/>
      <c r="B19" s="170"/>
      <c r="C19" s="166"/>
      <c r="D19" s="171"/>
      <c r="E19" s="170"/>
    </row>
    <row r="20" spans="1:5" ht="19.7" customHeight="1" thickBot="1">
      <c r="A20" s="169" t="s">
        <v>256</v>
      </c>
      <c r="B20" s="167" t="s">
        <v>254</v>
      </c>
      <c r="C20" s="166"/>
      <c r="D20" s="168" t="s">
        <v>255</v>
      </c>
      <c r="E20" s="167" t="s">
        <v>254</v>
      </c>
    </row>
    <row r="21" spans="1:5" ht="19.7" customHeight="1">
      <c r="A21" s="165" t="s">
        <v>253</v>
      </c>
      <c r="B21" s="164">
        <v>18830</v>
      </c>
      <c r="C21" s="166"/>
      <c r="D21" s="165" t="s">
        <v>252</v>
      </c>
      <c r="E21" s="164">
        <v>2183</v>
      </c>
    </row>
    <row r="22" spans="1:5" ht="19.7" customHeight="1">
      <c r="A22" s="165" t="s">
        <v>251</v>
      </c>
      <c r="B22" s="164">
        <v>8197</v>
      </c>
      <c r="C22" s="166"/>
      <c r="D22" s="165" t="s">
        <v>250</v>
      </c>
      <c r="E22" s="164">
        <v>13890</v>
      </c>
    </row>
    <row r="23" spans="1:5" ht="19.7" customHeight="1" thickBot="1">
      <c r="A23" s="165" t="s">
        <v>249</v>
      </c>
      <c r="B23" s="164">
        <v>3048</v>
      </c>
      <c r="C23" s="166"/>
      <c r="D23" s="161" t="s">
        <v>248</v>
      </c>
      <c r="E23" s="160">
        <f>SUM(E19:E22)</f>
        <v>16073</v>
      </c>
    </row>
    <row r="24" spans="1:5" ht="19.7" customHeight="1" thickBot="1">
      <c r="A24" s="161" t="s">
        <v>247</v>
      </c>
      <c r="B24" s="160">
        <f>SUM(B21:B23)</f>
        <v>30075</v>
      </c>
      <c r="C24" s="166"/>
      <c r="D24" s="165"/>
      <c r="E24" s="164"/>
    </row>
    <row r="25" spans="1:5" ht="17.100000000000001" customHeight="1" thickBot="1">
      <c r="A25" s="163"/>
      <c r="B25" s="162"/>
      <c r="C25" s="137"/>
      <c r="D25" s="161"/>
      <c r="E25" s="160"/>
    </row>
    <row r="26" spans="1:5" ht="17.100000000000001" customHeight="1">
      <c r="A26" s="137" t="s">
        <v>246</v>
      </c>
      <c r="B26" s="158">
        <f>SUM(B18,B24)</f>
        <v>85571</v>
      </c>
      <c r="C26" s="137"/>
      <c r="D26" s="137" t="s">
        <v>245</v>
      </c>
      <c r="E26" s="158">
        <v>67586</v>
      </c>
    </row>
    <row r="27" spans="1:5" ht="17.100000000000001" customHeight="1">
      <c r="A27" s="206"/>
      <c r="B27" s="159"/>
      <c r="C27" s="137"/>
      <c r="D27" s="137"/>
      <c r="E27" s="158"/>
    </row>
    <row r="28" spans="1:5" ht="17.100000000000001" customHeight="1">
      <c r="A28" s="157"/>
      <c r="B28" s="156"/>
      <c r="C28" s="137"/>
      <c r="D28" s="133"/>
      <c r="E28" s="155"/>
    </row>
    <row r="29" spans="1:5" ht="17.100000000000001" customHeight="1">
      <c r="A29" s="216"/>
      <c r="B29" s="216"/>
      <c r="C29" s="216"/>
      <c r="D29" s="216"/>
      <c r="E29" s="216"/>
    </row>
  </sheetData>
  <mergeCells count="3">
    <mergeCell ref="A2:B2"/>
    <mergeCell ref="D2:E2"/>
    <mergeCell ref="A29:E29"/>
  </mergeCells>
  <pageMargins left="0.7" right="6.9444444444444448E-2" top="0.75" bottom="0.75" header="0.3" footer="0.3"/>
  <pageSetup paperSize="9" orientation="landscape" r:id="rId1"/>
  <headerFooter>
    <oddHeader>&amp;C6. sz. melléklet
a /2016. (IV.30.) önkormányzati rendelethez
Szentgáloskér Községi Önkormányzat 2015. évi összevont költségvetési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I45"/>
  <sheetViews>
    <sheetView tabSelected="1" view="pageLayout" zoomScaleNormal="100" workbookViewId="0">
      <selection activeCell="G17" sqref="G17"/>
    </sheetView>
  </sheetViews>
  <sheetFormatPr defaultRowHeight="12.75"/>
  <cols>
    <col min="1" max="1" width="4.85546875" style="1" bestFit="1" customWidth="1"/>
    <col min="2" max="3" width="9.140625" style="1"/>
    <col min="4" max="4" width="12.85546875" style="1" customWidth="1"/>
    <col min="5" max="5" width="9" style="1" customWidth="1"/>
    <col min="6" max="6" width="6" style="1" customWidth="1"/>
    <col min="7" max="7" width="13.42578125" style="1" customWidth="1"/>
    <col min="8" max="8" width="10.7109375" style="1" customWidth="1"/>
    <col min="9" max="9" width="19.140625" style="1" customWidth="1"/>
    <col min="10" max="10" width="1" style="1" customWidth="1"/>
    <col min="11" max="16384" width="9.140625" style="1"/>
  </cols>
  <sheetData>
    <row r="1" spans="1:9">
      <c r="A1" s="225"/>
      <c r="B1" s="225"/>
      <c r="C1" s="225"/>
      <c r="D1" s="225"/>
      <c r="E1" s="225"/>
      <c r="F1" s="225"/>
      <c r="G1" s="225"/>
      <c r="H1" s="225"/>
      <c r="I1" s="225"/>
    </row>
    <row r="2" spans="1:9" ht="24.75" customHeight="1" thickBot="1">
      <c r="B2" s="311" t="s">
        <v>232</v>
      </c>
      <c r="C2" s="311"/>
      <c r="D2" s="311"/>
      <c r="E2" s="311"/>
      <c r="F2" s="311"/>
      <c r="G2" s="311"/>
      <c r="H2" s="311"/>
      <c r="I2" s="311"/>
    </row>
    <row r="3" spans="1:9" ht="13.5" thickBot="1">
      <c r="D3" s="300" t="s">
        <v>231</v>
      </c>
      <c r="E3" s="301"/>
      <c r="F3" s="301"/>
      <c r="G3" s="271"/>
      <c r="H3" s="149" t="s">
        <v>209</v>
      </c>
    </row>
    <row r="4" spans="1:9">
      <c r="D4" s="303" t="s">
        <v>230</v>
      </c>
      <c r="E4" s="304"/>
      <c r="F4" s="304"/>
      <c r="G4" s="280"/>
      <c r="H4" s="148">
        <v>1</v>
      </c>
    </row>
    <row r="5" spans="1:9">
      <c r="D5" s="306" t="s">
        <v>229</v>
      </c>
      <c r="E5" s="282"/>
      <c r="F5" s="282"/>
      <c r="G5" s="283"/>
      <c r="H5" s="147">
        <v>1</v>
      </c>
    </row>
    <row r="6" spans="1:9">
      <c r="D6" s="306" t="s">
        <v>25</v>
      </c>
      <c r="E6" s="282"/>
      <c r="F6" s="282"/>
      <c r="G6" s="283"/>
      <c r="H6" s="147">
        <v>1</v>
      </c>
    </row>
    <row r="7" spans="1:9">
      <c r="D7" s="306" t="s">
        <v>228</v>
      </c>
      <c r="E7" s="282"/>
      <c r="F7" s="282"/>
      <c r="G7" s="283"/>
      <c r="H7" s="147">
        <v>0</v>
      </c>
    </row>
    <row r="8" spans="1:9">
      <c r="D8" s="306" t="s">
        <v>227</v>
      </c>
      <c r="E8" s="282"/>
      <c r="F8" s="282"/>
      <c r="G8" s="283"/>
      <c r="H8" s="147">
        <v>0</v>
      </c>
    </row>
    <row r="9" spans="1:9" ht="13.5" thickBot="1">
      <c r="D9" s="317" t="s">
        <v>226</v>
      </c>
      <c r="E9" s="318"/>
      <c r="F9" s="318"/>
      <c r="G9" s="286"/>
      <c r="H9" s="146">
        <f>SUM(H4:H8)</f>
        <v>3</v>
      </c>
    </row>
    <row r="11" spans="1:9">
      <c r="A11" s="234" t="s">
        <v>326</v>
      </c>
      <c r="B11" s="234"/>
      <c r="C11" s="234"/>
      <c r="D11" s="234"/>
      <c r="E11" s="234"/>
      <c r="F11" s="234"/>
      <c r="G11" s="234"/>
      <c r="H11" s="234"/>
      <c r="I11" s="234"/>
    </row>
    <row r="12" spans="1:9">
      <c r="A12" s="234"/>
      <c r="B12" s="234"/>
      <c r="C12" s="234"/>
      <c r="D12" s="234"/>
      <c r="E12" s="234"/>
      <c r="F12" s="234"/>
      <c r="G12" s="234"/>
      <c r="H12" s="234"/>
      <c r="I12" s="234"/>
    </row>
    <row r="13" spans="1:9">
      <c r="A13" s="234"/>
      <c r="B13" s="234"/>
      <c r="C13" s="234"/>
      <c r="D13" s="234"/>
      <c r="E13" s="234"/>
      <c r="F13" s="234"/>
      <c r="G13" s="234"/>
      <c r="H13" s="234"/>
      <c r="I13" s="234"/>
    </row>
    <row r="14" spans="1:9">
      <c r="A14" s="234"/>
      <c r="B14" s="234"/>
      <c r="C14" s="234"/>
      <c r="D14" s="234"/>
      <c r="E14" s="234"/>
      <c r="F14" s="234"/>
      <c r="G14" s="234"/>
      <c r="H14" s="234"/>
      <c r="I14" s="234"/>
    </row>
    <row r="16" spans="1:9">
      <c r="B16" s="145" t="s">
        <v>225</v>
      </c>
    </row>
    <row r="18" spans="2:6" ht="13.5" thickBot="1">
      <c r="B18" s="313" t="s">
        <v>224</v>
      </c>
      <c r="C18" s="313"/>
      <c r="D18" s="313"/>
      <c r="E18" s="313"/>
      <c r="F18" s="313"/>
    </row>
    <row r="19" spans="2:6">
      <c r="C19" s="314" t="s">
        <v>223</v>
      </c>
      <c r="D19" s="144" t="s">
        <v>222</v>
      </c>
      <c r="E19" s="144">
        <v>10</v>
      </c>
      <c r="F19" s="143" t="s">
        <v>209</v>
      </c>
    </row>
    <row r="20" spans="2:6">
      <c r="C20" s="315"/>
      <c r="D20" s="142" t="s">
        <v>221</v>
      </c>
      <c r="E20" s="142">
        <v>10</v>
      </c>
      <c r="F20" s="92" t="s">
        <v>209</v>
      </c>
    </row>
    <row r="21" spans="2:6">
      <c r="C21" s="315"/>
      <c r="D21" s="142" t="s">
        <v>220</v>
      </c>
      <c r="E21" s="142">
        <v>14</v>
      </c>
      <c r="F21" s="92" t="s">
        <v>209</v>
      </c>
    </row>
    <row r="22" spans="2:6">
      <c r="C22" s="315"/>
      <c r="D22" s="142" t="s">
        <v>219</v>
      </c>
      <c r="E22" s="142">
        <v>14</v>
      </c>
      <c r="F22" s="92" t="s">
        <v>209</v>
      </c>
    </row>
    <row r="23" spans="2:6">
      <c r="C23" s="315"/>
      <c r="D23" s="142" t="s">
        <v>218</v>
      </c>
      <c r="E23" s="142">
        <v>16</v>
      </c>
      <c r="F23" s="92" t="s">
        <v>209</v>
      </c>
    </row>
    <row r="24" spans="2:6">
      <c r="C24" s="315"/>
      <c r="D24" s="142" t="s">
        <v>217</v>
      </c>
      <c r="E24" s="142">
        <v>16</v>
      </c>
      <c r="F24" s="92" t="s">
        <v>209</v>
      </c>
    </row>
    <row r="25" spans="2:6">
      <c r="C25" s="315"/>
      <c r="D25" s="142" t="s">
        <v>216</v>
      </c>
      <c r="E25" s="142">
        <v>16</v>
      </c>
      <c r="F25" s="92" t="s">
        <v>209</v>
      </c>
    </row>
    <row r="26" spans="2:6">
      <c r="C26" s="315"/>
      <c r="D26" s="142" t="s">
        <v>215</v>
      </c>
      <c r="E26" s="142">
        <v>16</v>
      </c>
      <c r="F26" s="92" t="s">
        <v>209</v>
      </c>
    </row>
    <row r="27" spans="2:6">
      <c r="C27" s="315"/>
      <c r="D27" s="142" t="s">
        <v>214</v>
      </c>
      <c r="E27" s="142">
        <v>16</v>
      </c>
      <c r="F27" s="92" t="s">
        <v>209</v>
      </c>
    </row>
    <row r="28" spans="2:6">
      <c r="C28" s="315"/>
      <c r="D28" s="142" t="s">
        <v>213</v>
      </c>
      <c r="E28" s="142">
        <v>16</v>
      </c>
      <c r="F28" s="92" t="s">
        <v>209</v>
      </c>
    </row>
    <row r="29" spans="2:6">
      <c r="C29" s="315"/>
      <c r="D29" s="142" t="s">
        <v>212</v>
      </c>
      <c r="E29" s="142">
        <v>16</v>
      </c>
      <c r="F29" s="92" t="s">
        <v>209</v>
      </c>
    </row>
    <row r="30" spans="2:6">
      <c r="C30" s="315"/>
      <c r="D30" s="142" t="s">
        <v>211</v>
      </c>
      <c r="E30" s="142">
        <v>16</v>
      </c>
      <c r="F30" s="92" t="s">
        <v>209</v>
      </c>
    </row>
    <row r="31" spans="2:6" ht="13.5" thickBot="1">
      <c r="C31" s="316"/>
      <c r="D31" s="141" t="s">
        <v>210</v>
      </c>
      <c r="E31" s="140">
        <f>(SUM(E19:E30))/12</f>
        <v>14.666666666666666</v>
      </c>
      <c r="F31" s="90" t="s">
        <v>209</v>
      </c>
    </row>
    <row r="34" spans="1:9">
      <c r="A34" s="234"/>
      <c r="B34" s="234"/>
      <c r="C34" s="234"/>
      <c r="D34" s="234"/>
      <c r="E34" s="234"/>
      <c r="F34" s="234"/>
      <c r="G34" s="234"/>
      <c r="H34" s="234"/>
      <c r="I34" s="234"/>
    </row>
    <row r="35" spans="1:9">
      <c r="A35" s="234"/>
      <c r="B35" s="234"/>
      <c r="C35" s="234"/>
      <c r="D35" s="234"/>
      <c r="E35" s="234"/>
      <c r="F35" s="234"/>
      <c r="G35" s="234"/>
      <c r="H35" s="234"/>
      <c r="I35" s="234"/>
    </row>
    <row r="36" spans="1:9" ht="35.25" customHeight="1">
      <c r="A36" s="234"/>
      <c r="B36" s="234"/>
      <c r="C36" s="234"/>
      <c r="D36" s="234"/>
      <c r="E36" s="234"/>
      <c r="F36" s="234"/>
      <c r="G36" s="234"/>
      <c r="H36" s="234"/>
      <c r="I36" s="234"/>
    </row>
    <row r="38" spans="1:9" ht="30.75" customHeight="1">
      <c r="B38" s="320"/>
      <c r="C38" s="320"/>
      <c r="D38" s="320"/>
      <c r="E38" s="320"/>
      <c r="F38" s="320"/>
      <c r="G38" s="320"/>
      <c r="H38" s="320"/>
    </row>
    <row r="39" spans="1:9">
      <c r="B39" s="312"/>
      <c r="C39" s="312"/>
      <c r="D39" s="312"/>
      <c r="E39" s="312"/>
      <c r="F39" s="312"/>
      <c r="G39" s="312"/>
    </row>
    <row r="40" spans="1:9">
      <c r="B40" s="235"/>
      <c r="C40" s="235"/>
      <c r="D40" s="235"/>
      <c r="E40" s="235"/>
      <c r="F40" s="235"/>
      <c r="G40" s="235"/>
      <c r="H40" s="235"/>
    </row>
    <row r="41" spans="1:9">
      <c r="B41" s="229"/>
      <c r="C41" s="229"/>
      <c r="D41" s="229"/>
      <c r="E41" s="229"/>
      <c r="F41" s="229"/>
      <c r="G41" s="229"/>
      <c r="H41" s="229"/>
    </row>
    <row r="42" spans="1:9">
      <c r="B42" s="229"/>
      <c r="C42" s="229"/>
      <c r="D42" s="229"/>
      <c r="E42" s="229"/>
      <c r="F42" s="229"/>
      <c r="G42" s="229"/>
      <c r="H42" s="229"/>
    </row>
    <row r="43" spans="1:9">
      <c r="B43" s="229"/>
      <c r="C43" s="229"/>
      <c r="D43" s="229"/>
      <c r="E43" s="229"/>
      <c r="F43" s="229"/>
      <c r="G43" s="229"/>
      <c r="H43" s="229"/>
    </row>
    <row r="44" spans="1:9">
      <c r="B44" s="229"/>
      <c r="C44" s="229"/>
      <c r="D44" s="229"/>
      <c r="E44" s="229"/>
      <c r="F44" s="229"/>
      <c r="G44" s="229"/>
      <c r="H44" s="229"/>
    </row>
    <row r="45" spans="1:9">
      <c r="B45" s="319"/>
      <c r="C45" s="319"/>
      <c r="D45" s="319"/>
      <c r="E45" s="235"/>
      <c r="F45" s="235"/>
      <c r="G45" s="235"/>
      <c r="H45" s="235"/>
    </row>
  </sheetData>
  <mergeCells count="28">
    <mergeCell ref="A1:I1"/>
    <mergeCell ref="D9:G9"/>
    <mergeCell ref="A11:I14"/>
    <mergeCell ref="B45:D45"/>
    <mergeCell ref="E41:H41"/>
    <mergeCell ref="E42:H42"/>
    <mergeCell ref="E43:H43"/>
    <mergeCell ref="E44:H44"/>
    <mergeCell ref="E45:H45"/>
    <mergeCell ref="B43:D43"/>
    <mergeCell ref="B44:D44"/>
    <mergeCell ref="B41:D41"/>
    <mergeCell ref="B42:D42"/>
    <mergeCell ref="B38:H38"/>
    <mergeCell ref="A34:I36"/>
    <mergeCell ref="B40:D40"/>
    <mergeCell ref="E39:G39"/>
    <mergeCell ref="E40:H40"/>
    <mergeCell ref="B18:F18"/>
    <mergeCell ref="C19:C31"/>
    <mergeCell ref="B39:D39"/>
    <mergeCell ref="D7:G7"/>
    <mergeCell ref="D8:G8"/>
    <mergeCell ref="B2:I2"/>
    <mergeCell ref="D3:G3"/>
    <mergeCell ref="D4:G4"/>
    <mergeCell ref="D5:G5"/>
    <mergeCell ref="D6:G6"/>
  </mergeCells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&amp;C8. sz. melléklet
a 4/2016. (IV.30.) önkormányzati rendelethez
Szentgáloskér Községi Önkormányzat 2015. évi létszáma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31" sqref="G31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4:J36"/>
  <sheetViews>
    <sheetView zoomScaleNormal="100" workbookViewId="0">
      <selection activeCell="C36" sqref="C36:F36"/>
    </sheetView>
  </sheetViews>
  <sheetFormatPr defaultRowHeight="12.75"/>
  <cols>
    <col min="1" max="9" width="9.140625" style="1"/>
    <col min="10" max="10" width="5.85546875" style="1" customWidth="1"/>
    <col min="11" max="265" width="9.140625" style="1"/>
    <col min="266" max="266" width="5.85546875" style="1" customWidth="1"/>
    <col min="267" max="521" width="9.140625" style="1"/>
    <col min="522" max="522" width="5.85546875" style="1" customWidth="1"/>
    <col min="523" max="777" width="9.140625" style="1"/>
    <col min="778" max="778" width="5.85546875" style="1" customWidth="1"/>
    <col min="779" max="1033" width="9.140625" style="1"/>
    <col min="1034" max="1034" width="5.85546875" style="1" customWidth="1"/>
    <col min="1035" max="1289" width="9.140625" style="1"/>
    <col min="1290" max="1290" width="5.85546875" style="1" customWidth="1"/>
    <col min="1291" max="1545" width="9.140625" style="1"/>
    <col min="1546" max="1546" width="5.85546875" style="1" customWidth="1"/>
    <col min="1547" max="1801" width="9.140625" style="1"/>
    <col min="1802" max="1802" width="5.85546875" style="1" customWidth="1"/>
    <col min="1803" max="2057" width="9.140625" style="1"/>
    <col min="2058" max="2058" width="5.85546875" style="1" customWidth="1"/>
    <col min="2059" max="2313" width="9.140625" style="1"/>
    <col min="2314" max="2314" width="5.85546875" style="1" customWidth="1"/>
    <col min="2315" max="2569" width="9.140625" style="1"/>
    <col min="2570" max="2570" width="5.85546875" style="1" customWidth="1"/>
    <col min="2571" max="2825" width="9.140625" style="1"/>
    <col min="2826" max="2826" width="5.85546875" style="1" customWidth="1"/>
    <col min="2827" max="3081" width="9.140625" style="1"/>
    <col min="3082" max="3082" width="5.85546875" style="1" customWidth="1"/>
    <col min="3083" max="3337" width="9.140625" style="1"/>
    <col min="3338" max="3338" width="5.85546875" style="1" customWidth="1"/>
    <col min="3339" max="3593" width="9.140625" style="1"/>
    <col min="3594" max="3594" width="5.85546875" style="1" customWidth="1"/>
    <col min="3595" max="3849" width="9.140625" style="1"/>
    <col min="3850" max="3850" width="5.85546875" style="1" customWidth="1"/>
    <col min="3851" max="4105" width="9.140625" style="1"/>
    <col min="4106" max="4106" width="5.85546875" style="1" customWidth="1"/>
    <col min="4107" max="4361" width="9.140625" style="1"/>
    <col min="4362" max="4362" width="5.85546875" style="1" customWidth="1"/>
    <col min="4363" max="4617" width="9.140625" style="1"/>
    <col min="4618" max="4618" width="5.85546875" style="1" customWidth="1"/>
    <col min="4619" max="4873" width="9.140625" style="1"/>
    <col min="4874" max="4874" width="5.85546875" style="1" customWidth="1"/>
    <col min="4875" max="5129" width="9.140625" style="1"/>
    <col min="5130" max="5130" width="5.85546875" style="1" customWidth="1"/>
    <col min="5131" max="5385" width="9.140625" style="1"/>
    <col min="5386" max="5386" width="5.85546875" style="1" customWidth="1"/>
    <col min="5387" max="5641" width="9.140625" style="1"/>
    <col min="5642" max="5642" width="5.85546875" style="1" customWidth="1"/>
    <col min="5643" max="5897" width="9.140625" style="1"/>
    <col min="5898" max="5898" width="5.85546875" style="1" customWidth="1"/>
    <col min="5899" max="6153" width="9.140625" style="1"/>
    <col min="6154" max="6154" width="5.85546875" style="1" customWidth="1"/>
    <col min="6155" max="6409" width="9.140625" style="1"/>
    <col min="6410" max="6410" width="5.85546875" style="1" customWidth="1"/>
    <col min="6411" max="6665" width="9.140625" style="1"/>
    <col min="6666" max="6666" width="5.85546875" style="1" customWidth="1"/>
    <col min="6667" max="6921" width="9.140625" style="1"/>
    <col min="6922" max="6922" width="5.85546875" style="1" customWidth="1"/>
    <col min="6923" max="7177" width="9.140625" style="1"/>
    <col min="7178" max="7178" width="5.85546875" style="1" customWidth="1"/>
    <col min="7179" max="7433" width="9.140625" style="1"/>
    <col min="7434" max="7434" width="5.85546875" style="1" customWidth="1"/>
    <col min="7435" max="7689" width="9.140625" style="1"/>
    <col min="7690" max="7690" width="5.85546875" style="1" customWidth="1"/>
    <col min="7691" max="7945" width="9.140625" style="1"/>
    <col min="7946" max="7946" width="5.85546875" style="1" customWidth="1"/>
    <col min="7947" max="8201" width="9.140625" style="1"/>
    <col min="8202" max="8202" width="5.85546875" style="1" customWidth="1"/>
    <col min="8203" max="8457" width="9.140625" style="1"/>
    <col min="8458" max="8458" width="5.85546875" style="1" customWidth="1"/>
    <col min="8459" max="8713" width="9.140625" style="1"/>
    <col min="8714" max="8714" width="5.85546875" style="1" customWidth="1"/>
    <col min="8715" max="8969" width="9.140625" style="1"/>
    <col min="8970" max="8970" width="5.85546875" style="1" customWidth="1"/>
    <col min="8971" max="9225" width="9.140625" style="1"/>
    <col min="9226" max="9226" width="5.85546875" style="1" customWidth="1"/>
    <col min="9227" max="9481" width="9.140625" style="1"/>
    <col min="9482" max="9482" width="5.85546875" style="1" customWidth="1"/>
    <col min="9483" max="9737" width="9.140625" style="1"/>
    <col min="9738" max="9738" width="5.85546875" style="1" customWidth="1"/>
    <col min="9739" max="9993" width="9.140625" style="1"/>
    <col min="9994" max="9994" width="5.85546875" style="1" customWidth="1"/>
    <col min="9995" max="10249" width="9.140625" style="1"/>
    <col min="10250" max="10250" width="5.85546875" style="1" customWidth="1"/>
    <col min="10251" max="10505" width="9.140625" style="1"/>
    <col min="10506" max="10506" width="5.85546875" style="1" customWidth="1"/>
    <col min="10507" max="10761" width="9.140625" style="1"/>
    <col min="10762" max="10762" width="5.85546875" style="1" customWidth="1"/>
    <col min="10763" max="11017" width="9.140625" style="1"/>
    <col min="11018" max="11018" width="5.85546875" style="1" customWidth="1"/>
    <col min="11019" max="11273" width="9.140625" style="1"/>
    <col min="11274" max="11274" width="5.85546875" style="1" customWidth="1"/>
    <col min="11275" max="11529" width="9.140625" style="1"/>
    <col min="11530" max="11530" width="5.85546875" style="1" customWidth="1"/>
    <col min="11531" max="11785" width="9.140625" style="1"/>
    <col min="11786" max="11786" width="5.85546875" style="1" customWidth="1"/>
    <col min="11787" max="12041" width="9.140625" style="1"/>
    <col min="12042" max="12042" width="5.85546875" style="1" customWidth="1"/>
    <col min="12043" max="12297" width="9.140625" style="1"/>
    <col min="12298" max="12298" width="5.85546875" style="1" customWidth="1"/>
    <col min="12299" max="12553" width="9.140625" style="1"/>
    <col min="12554" max="12554" width="5.85546875" style="1" customWidth="1"/>
    <col min="12555" max="12809" width="9.140625" style="1"/>
    <col min="12810" max="12810" width="5.85546875" style="1" customWidth="1"/>
    <col min="12811" max="13065" width="9.140625" style="1"/>
    <col min="13066" max="13066" width="5.85546875" style="1" customWidth="1"/>
    <col min="13067" max="13321" width="9.140625" style="1"/>
    <col min="13322" max="13322" width="5.85546875" style="1" customWidth="1"/>
    <col min="13323" max="13577" width="9.140625" style="1"/>
    <col min="13578" max="13578" width="5.85546875" style="1" customWidth="1"/>
    <col min="13579" max="13833" width="9.140625" style="1"/>
    <col min="13834" max="13834" width="5.85546875" style="1" customWidth="1"/>
    <col min="13835" max="14089" width="9.140625" style="1"/>
    <col min="14090" max="14090" width="5.85546875" style="1" customWidth="1"/>
    <col min="14091" max="14345" width="9.140625" style="1"/>
    <col min="14346" max="14346" width="5.85546875" style="1" customWidth="1"/>
    <col min="14347" max="14601" width="9.140625" style="1"/>
    <col min="14602" max="14602" width="5.85546875" style="1" customWidth="1"/>
    <col min="14603" max="14857" width="9.140625" style="1"/>
    <col min="14858" max="14858" width="5.85546875" style="1" customWidth="1"/>
    <col min="14859" max="15113" width="9.140625" style="1"/>
    <col min="15114" max="15114" width="5.85546875" style="1" customWidth="1"/>
    <col min="15115" max="15369" width="9.140625" style="1"/>
    <col min="15370" max="15370" width="5.85546875" style="1" customWidth="1"/>
    <col min="15371" max="15625" width="9.140625" style="1"/>
    <col min="15626" max="15626" width="5.85546875" style="1" customWidth="1"/>
    <col min="15627" max="15881" width="9.140625" style="1"/>
    <col min="15882" max="15882" width="5.85546875" style="1" customWidth="1"/>
    <col min="15883" max="16137" width="9.140625" style="1"/>
    <col min="16138" max="16138" width="5.85546875" style="1" customWidth="1"/>
    <col min="16139" max="16384" width="9.140625" style="1"/>
  </cols>
  <sheetData>
    <row r="4" spans="2:8" ht="13.5" thickBot="1"/>
    <row r="5" spans="2:8" ht="18" customHeight="1" thickBot="1">
      <c r="B5" s="218" t="s">
        <v>0</v>
      </c>
      <c r="C5" s="219"/>
      <c r="D5" s="219"/>
      <c r="E5" s="219"/>
      <c r="F5" s="219"/>
      <c r="G5" s="2">
        <v>17985</v>
      </c>
      <c r="H5" s="3" t="s">
        <v>1</v>
      </c>
    </row>
    <row r="6" spans="2:8" ht="15" customHeight="1">
      <c r="B6" s="220" t="s">
        <v>2</v>
      </c>
      <c r="C6" s="222" t="s">
        <v>3</v>
      </c>
      <c r="D6" s="222"/>
      <c r="E6" s="222"/>
      <c r="F6" s="222"/>
      <c r="G6" s="4">
        <v>3983</v>
      </c>
      <c r="H6" s="5" t="s">
        <v>1</v>
      </c>
    </row>
    <row r="7" spans="2:8" ht="16.5" customHeight="1" thickBot="1">
      <c r="B7" s="221"/>
      <c r="C7" s="223" t="s">
        <v>4</v>
      </c>
      <c r="D7" s="223"/>
      <c r="E7" s="223"/>
      <c r="F7" s="223"/>
      <c r="G7" s="6">
        <v>14002</v>
      </c>
      <c r="H7" s="7" t="s">
        <v>1</v>
      </c>
    </row>
    <row r="8" spans="2:8" ht="13.5" thickBot="1"/>
    <row r="9" spans="2:8" ht="15.75" thickBot="1">
      <c r="B9" s="218"/>
      <c r="C9" s="219"/>
      <c r="D9" s="219"/>
      <c r="E9" s="219"/>
      <c r="F9" s="219"/>
      <c r="G9" s="2"/>
      <c r="H9" s="3"/>
    </row>
    <row r="10" spans="2:8" ht="15" thickBot="1">
      <c r="B10" s="8"/>
      <c r="C10" s="228"/>
      <c r="D10" s="228"/>
      <c r="E10" s="228"/>
      <c r="F10" s="228"/>
      <c r="G10" s="9"/>
      <c r="H10" s="10"/>
    </row>
    <row r="11" spans="2:8" ht="13.5" thickBot="1"/>
    <row r="12" spans="2:8" ht="15.75" thickBot="1">
      <c r="B12" s="218" t="s">
        <v>5</v>
      </c>
      <c r="C12" s="219"/>
      <c r="D12" s="219"/>
      <c r="E12" s="219"/>
      <c r="F12" s="219"/>
      <c r="G12" s="2">
        <f>SUM(G14:I14)</f>
        <v>0</v>
      </c>
      <c r="H12" s="3" t="s">
        <v>1</v>
      </c>
    </row>
    <row r="13" spans="2:8" ht="14.25">
      <c r="B13" s="220" t="s">
        <v>2</v>
      </c>
      <c r="C13" s="222" t="s">
        <v>6</v>
      </c>
      <c r="D13" s="222"/>
      <c r="E13" s="222"/>
      <c r="F13" s="222"/>
      <c r="G13" s="4">
        <v>0</v>
      </c>
      <c r="H13" s="5" t="s">
        <v>1</v>
      </c>
    </row>
    <row r="14" spans="2:8" ht="15" thickBot="1">
      <c r="B14" s="221"/>
      <c r="C14" s="223" t="s">
        <v>7</v>
      </c>
      <c r="D14" s="223"/>
      <c r="E14" s="223"/>
      <c r="F14" s="223"/>
      <c r="G14" s="6" t="s">
        <v>8</v>
      </c>
      <c r="H14" s="7" t="s">
        <v>1</v>
      </c>
    </row>
    <row r="20" spans="1:10">
      <c r="A20" s="224"/>
      <c r="B20" s="225"/>
      <c r="C20" s="225"/>
      <c r="D20" s="225"/>
      <c r="E20" s="225"/>
      <c r="F20" s="225"/>
      <c r="G20" s="225"/>
      <c r="H20" s="225"/>
      <c r="I20" s="225"/>
      <c r="J20" s="225"/>
    </row>
    <row r="21" spans="1:10">
      <c r="A21" s="225"/>
      <c r="B21" s="225"/>
      <c r="C21" s="225"/>
      <c r="D21" s="225"/>
      <c r="E21" s="225"/>
      <c r="F21" s="225"/>
      <c r="G21" s="225"/>
      <c r="H21" s="225"/>
      <c r="I21" s="225"/>
      <c r="J21" s="225"/>
    </row>
    <row r="22" spans="1:10">
      <c r="A22" s="225"/>
      <c r="B22" s="225"/>
      <c r="C22" s="225"/>
      <c r="D22" s="225"/>
      <c r="E22" s="225"/>
      <c r="F22" s="225"/>
      <c r="G22" s="225"/>
      <c r="H22" s="225"/>
      <c r="I22" s="225"/>
      <c r="J22" s="225"/>
    </row>
    <row r="23" spans="1:10">
      <c r="A23" s="225"/>
      <c r="B23" s="225"/>
      <c r="C23" s="225"/>
      <c r="D23" s="225"/>
      <c r="E23" s="225"/>
      <c r="F23" s="225"/>
      <c r="G23" s="225"/>
      <c r="H23" s="225"/>
      <c r="I23" s="225"/>
      <c r="J23" s="225"/>
    </row>
    <row r="28" spans="1:10" ht="15">
      <c r="B28" s="226"/>
      <c r="C28" s="226"/>
      <c r="D28" s="226"/>
      <c r="E28" s="226"/>
      <c r="F28" s="226"/>
      <c r="G28" s="209"/>
      <c r="H28" s="210"/>
    </row>
    <row r="29" spans="1:10" ht="14.25">
      <c r="B29" s="217"/>
      <c r="C29" s="217"/>
      <c r="D29" s="217"/>
      <c r="E29" s="217"/>
      <c r="F29" s="217"/>
      <c r="G29" s="211"/>
      <c r="H29" s="210"/>
    </row>
    <row r="30" spans="1:10" ht="14.25">
      <c r="B30" s="217"/>
      <c r="C30" s="217"/>
      <c r="D30" s="217"/>
      <c r="E30" s="217"/>
      <c r="F30" s="217"/>
      <c r="G30" s="211"/>
      <c r="H30" s="210"/>
    </row>
    <row r="31" spans="1:10" ht="14.25">
      <c r="B31" s="217"/>
      <c r="C31" s="217"/>
      <c r="D31" s="217"/>
      <c r="E31" s="217"/>
      <c r="F31" s="217"/>
      <c r="G31" s="211"/>
      <c r="H31" s="210"/>
    </row>
    <row r="34" spans="2:8" ht="20.25" customHeight="1">
      <c r="B34" s="227"/>
      <c r="C34" s="227"/>
      <c r="D34" s="227"/>
      <c r="E34" s="227"/>
      <c r="F34" s="227"/>
      <c r="G34" s="227"/>
      <c r="H34" s="227"/>
    </row>
    <row r="35" spans="2:8" ht="14.25">
      <c r="B35" s="217"/>
      <c r="C35" s="217"/>
      <c r="D35" s="217"/>
      <c r="E35" s="217"/>
      <c r="F35" s="217"/>
      <c r="G35" s="211"/>
      <c r="H35" s="210"/>
    </row>
    <row r="36" spans="2:8" ht="14.25">
      <c r="B36" s="217"/>
      <c r="C36" s="217"/>
      <c r="D36" s="217"/>
      <c r="E36" s="217"/>
      <c r="F36" s="217"/>
      <c r="G36" s="211"/>
      <c r="H36" s="210"/>
    </row>
  </sheetData>
  <mergeCells count="20">
    <mergeCell ref="C10:F10"/>
    <mergeCell ref="B5:F5"/>
    <mergeCell ref="B6:B7"/>
    <mergeCell ref="C6:F6"/>
    <mergeCell ref="C7:F7"/>
    <mergeCell ref="B9:F9"/>
    <mergeCell ref="B35:B36"/>
    <mergeCell ref="C35:F35"/>
    <mergeCell ref="C36:F36"/>
    <mergeCell ref="B12:F12"/>
    <mergeCell ref="B13:B14"/>
    <mergeCell ref="C13:F13"/>
    <mergeCell ref="C14:F14"/>
    <mergeCell ref="A20:J23"/>
    <mergeCell ref="B28:F28"/>
    <mergeCell ref="B29:B31"/>
    <mergeCell ref="C29:F29"/>
    <mergeCell ref="C30:F30"/>
    <mergeCell ref="C31:F31"/>
    <mergeCell ref="B34:H34"/>
  </mergeCells>
  <pageMargins left="0.7" right="0.7" top="0.75" bottom="0.75" header="0.3" footer="0.3"/>
  <pageSetup paperSize="9" orientation="portrait" r:id="rId1"/>
  <headerFooter>
    <oddHeader>&amp;C1. sz. melléklet
a 4/2016. (IV.29.) önkormányzati rendelethez
Szentgáloskér Községi Önkormányzat 2015. évi  pénzmaradvány kimutatása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F38"/>
  <sheetViews>
    <sheetView view="pageLayout" zoomScaleNormal="100" workbookViewId="0">
      <selection activeCell="B5" sqref="B5:B6"/>
    </sheetView>
  </sheetViews>
  <sheetFormatPr defaultRowHeight="12.75"/>
  <cols>
    <col min="1" max="1" width="6" style="1" customWidth="1"/>
    <col min="2" max="2" width="49.7109375" style="1" customWidth="1"/>
    <col min="3" max="6" width="10.28515625" style="1" customWidth="1"/>
    <col min="7" max="256" width="9.140625" style="1"/>
    <col min="257" max="257" width="6" style="1" customWidth="1"/>
    <col min="258" max="258" width="49.7109375" style="1" customWidth="1"/>
    <col min="259" max="262" width="10.28515625" style="1" customWidth="1"/>
    <col min="263" max="512" width="9.140625" style="1"/>
    <col min="513" max="513" width="6" style="1" customWidth="1"/>
    <col min="514" max="514" width="49.7109375" style="1" customWidth="1"/>
    <col min="515" max="518" width="10.28515625" style="1" customWidth="1"/>
    <col min="519" max="768" width="9.140625" style="1"/>
    <col min="769" max="769" width="6" style="1" customWidth="1"/>
    <col min="770" max="770" width="49.7109375" style="1" customWidth="1"/>
    <col min="771" max="774" width="10.28515625" style="1" customWidth="1"/>
    <col min="775" max="1024" width="9.140625" style="1"/>
    <col min="1025" max="1025" width="6" style="1" customWidth="1"/>
    <col min="1026" max="1026" width="49.7109375" style="1" customWidth="1"/>
    <col min="1027" max="1030" width="10.28515625" style="1" customWidth="1"/>
    <col min="1031" max="1280" width="9.140625" style="1"/>
    <col min="1281" max="1281" width="6" style="1" customWidth="1"/>
    <col min="1282" max="1282" width="49.7109375" style="1" customWidth="1"/>
    <col min="1283" max="1286" width="10.28515625" style="1" customWidth="1"/>
    <col min="1287" max="1536" width="9.140625" style="1"/>
    <col min="1537" max="1537" width="6" style="1" customWidth="1"/>
    <col min="1538" max="1538" width="49.7109375" style="1" customWidth="1"/>
    <col min="1539" max="1542" width="10.28515625" style="1" customWidth="1"/>
    <col min="1543" max="1792" width="9.140625" style="1"/>
    <col min="1793" max="1793" width="6" style="1" customWidth="1"/>
    <col min="1794" max="1794" width="49.7109375" style="1" customWidth="1"/>
    <col min="1795" max="1798" width="10.28515625" style="1" customWidth="1"/>
    <col min="1799" max="2048" width="9.140625" style="1"/>
    <col min="2049" max="2049" width="6" style="1" customWidth="1"/>
    <col min="2050" max="2050" width="49.7109375" style="1" customWidth="1"/>
    <col min="2051" max="2054" width="10.28515625" style="1" customWidth="1"/>
    <col min="2055" max="2304" width="9.140625" style="1"/>
    <col min="2305" max="2305" width="6" style="1" customWidth="1"/>
    <col min="2306" max="2306" width="49.7109375" style="1" customWidth="1"/>
    <col min="2307" max="2310" width="10.28515625" style="1" customWidth="1"/>
    <col min="2311" max="2560" width="9.140625" style="1"/>
    <col min="2561" max="2561" width="6" style="1" customWidth="1"/>
    <col min="2562" max="2562" width="49.7109375" style="1" customWidth="1"/>
    <col min="2563" max="2566" width="10.28515625" style="1" customWidth="1"/>
    <col min="2567" max="2816" width="9.140625" style="1"/>
    <col min="2817" max="2817" width="6" style="1" customWidth="1"/>
    <col min="2818" max="2818" width="49.7109375" style="1" customWidth="1"/>
    <col min="2819" max="2822" width="10.28515625" style="1" customWidth="1"/>
    <col min="2823" max="3072" width="9.140625" style="1"/>
    <col min="3073" max="3073" width="6" style="1" customWidth="1"/>
    <col min="3074" max="3074" width="49.7109375" style="1" customWidth="1"/>
    <col min="3075" max="3078" width="10.28515625" style="1" customWidth="1"/>
    <col min="3079" max="3328" width="9.140625" style="1"/>
    <col min="3329" max="3329" width="6" style="1" customWidth="1"/>
    <col min="3330" max="3330" width="49.7109375" style="1" customWidth="1"/>
    <col min="3331" max="3334" width="10.28515625" style="1" customWidth="1"/>
    <col min="3335" max="3584" width="9.140625" style="1"/>
    <col min="3585" max="3585" width="6" style="1" customWidth="1"/>
    <col min="3586" max="3586" width="49.7109375" style="1" customWidth="1"/>
    <col min="3587" max="3590" width="10.28515625" style="1" customWidth="1"/>
    <col min="3591" max="3840" width="9.140625" style="1"/>
    <col min="3841" max="3841" width="6" style="1" customWidth="1"/>
    <col min="3842" max="3842" width="49.7109375" style="1" customWidth="1"/>
    <col min="3843" max="3846" width="10.28515625" style="1" customWidth="1"/>
    <col min="3847" max="4096" width="9.140625" style="1"/>
    <col min="4097" max="4097" width="6" style="1" customWidth="1"/>
    <col min="4098" max="4098" width="49.7109375" style="1" customWidth="1"/>
    <col min="4099" max="4102" width="10.28515625" style="1" customWidth="1"/>
    <col min="4103" max="4352" width="9.140625" style="1"/>
    <col min="4353" max="4353" width="6" style="1" customWidth="1"/>
    <col min="4354" max="4354" width="49.7109375" style="1" customWidth="1"/>
    <col min="4355" max="4358" width="10.28515625" style="1" customWidth="1"/>
    <col min="4359" max="4608" width="9.140625" style="1"/>
    <col min="4609" max="4609" width="6" style="1" customWidth="1"/>
    <col min="4610" max="4610" width="49.7109375" style="1" customWidth="1"/>
    <col min="4611" max="4614" width="10.28515625" style="1" customWidth="1"/>
    <col min="4615" max="4864" width="9.140625" style="1"/>
    <col min="4865" max="4865" width="6" style="1" customWidth="1"/>
    <col min="4866" max="4866" width="49.7109375" style="1" customWidth="1"/>
    <col min="4867" max="4870" width="10.28515625" style="1" customWidth="1"/>
    <col min="4871" max="5120" width="9.140625" style="1"/>
    <col min="5121" max="5121" width="6" style="1" customWidth="1"/>
    <col min="5122" max="5122" width="49.7109375" style="1" customWidth="1"/>
    <col min="5123" max="5126" width="10.28515625" style="1" customWidth="1"/>
    <col min="5127" max="5376" width="9.140625" style="1"/>
    <col min="5377" max="5377" width="6" style="1" customWidth="1"/>
    <col min="5378" max="5378" width="49.7109375" style="1" customWidth="1"/>
    <col min="5379" max="5382" width="10.28515625" style="1" customWidth="1"/>
    <col min="5383" max="5632" width="9.140625" style="1"/>
    <col min="5633" max="5633" width="6" style="1" customWidth="1"/>
    <col min="5634" max="5634" width="49.7109375" style="1" customWidth="1"/>
    <col min="5635" max="5638" width="10.28515625" style="1" customWidth="1"/>
    <col min="5639" max="5888" width="9.140625" style="1"/>
    <col min="5889" max="5889" width="6" style="1" customWidth="1"/>
    <col min="5890" max="5890" width="49.7109375" style="1" customWidth="1"/>
    <col min="5891" max="5894" width="10.28515625" style="1" customWidth="1"/>
    <col min="5895" max="6144" width="9.140625" style="1"/>
    <col min="6145" max="6145" width="6" style="1" customWidth="1"/>
    <col min="6146" max="6146" width="49.7109375" style="1" customWidth="1"/>
    <col min="6147" max="6150" width="10.28515625" style="1" customWidth="1"/>
    <col min="6151" max="6400" width="9.140625" style="1"/>
    <col min="6401" max="6401" width="6" style="1" customWidth="1"/>
    <col min="6402" max="6402" width="49.7109375" style="1" customWidth="1"/>
    <col min="6403" max="6406" width="10.28515625" style="1" customWidth="1"/>
    <col min="6407" max="6656" width="9.140625" style="1"/>
    <col min="6657" max="6657" width="6" style="1" customWidth="1"/>
    <col min="6658" max="6658" width="49.7109375" style="1" customWidth="1"/>
    <col min="6659" max="6662" width="10.28515625" style="1" customWidth="1"/>
    <col min="6663" max="6912" width="9.140625" style="1"/>
    <col min="6913" max="6913" width="6" style="1" customWidth="1"/>
    <col min="6914" max="6914" width="49.7109375" style="1" customWidth="1"/>
    <col min="6915" max="6918" width="10.28515625" style="1" customWidth="1"/>
    <col min="6919" max="7168" width="9.140625" style="1"/>
    <col min="7169" max="7169" width="6" style="1" customWidth="1"/>
    <col min="7170" max="7170" width="49.7109375" style="1" customWidth="1"/>
    <col min="7171" max="7174" width="10.28515625" style="1" customWidth="1"/>
    <col min="7175" max="7424" width="9.140625" style="1"/>
    <col min="7425" max="7425" width="6" style="1" customWidth="1"/>
    <col min="7426" max="7426" width="49.7109375" style="1" customWidth="1"/>
    <col min="7427" max="7430" width="10.28515625" style="1" customWidth="1"/>
    <col min="7431" max="7680" width="9.140625" style="1"/>
    <col min="7681" max="7681" width="6" style="1" customWidth="1"/>
    <col min="7682" max="7682" width="49.7109375" style="1" customWidth="1"/>
    <col min="7683" max="7686" width="10.28515625" style="1" customWidth="1"/>
    <col min="7687" max="7936" width="9.140625" style="1"/>
    <col min="7937" max="7937" width="6" style="1" customWidth="1"/>
    <col min="7938" max="7938" width="49.7109375" style="1" customWidth="1"/>
    <col min="7939" max="7942" width="10.28515625" style="1" customWidth="1"/>
    <col min="7943" max="8192" width="9.140625" style="1"/>
    <col min="8193" max="8193" width="6" style="1" customWidth="1"/>
    <col min="8194" max="8194" width="49.7109375" style="1" customWidth="1"/>
    <col min="8195" max="8198" width="10.28515625" style="1" customWidth="1"/>
    <col min="8199" max="8448" width="9.140625" style="1"/>
    <col min="8449" max="8449" width="6" style="1" customWidth="1"/>
    <col min="8450" max="8450" width="49.7109375" style="1" customWidth="1"/>
    <col min="8451" max="8454" width="10.28515625" style="1" customWidth="1"/>
    <col min="8455" max="8704" width="9.140625" style="1"/>
    <col min="8705" max="8705" width="6" style="1" customWidth="1"/>
    <col min="8706" max="8706" width="49.7109375" style="1" customWidth="1"/>
    <col min="8707" max="8710" width="10.28515625" style="1" customWidth="1"/>
    <col min="8711" max="8960" width="9.140625" style="1"/>
    <col min="8961" max="8961" width="6" style="1" customWidth="1"/>
    <col min="8962" max="8962" width="49.7109375" style="1" customWidth="1"/>
    <col min="8963" max="8966" width="10.28515625" style="1" customWidth="1"/>
    <col min="8967" max="9216" width="9.140625" style="1"/>
    <col min="9217" max="9217" width="6" style="1" customWidth="1"/>
    <col min="9218" max="9218" width="49.7109375" style="1" customWidth="1"/>
    <col min="9219" max="9222" width="10.28515625" style="1" customWidth="1"/>
    <col min="9223" max="9472" width="9.140625" style="1"/>
    <col min="9473" max="9473" width="6" style="1" customWidth="1"/>
    <col min="9474" max="9474" width="49.7109375" style="1" customWidth="1"/>
    <col min="9475" max="9478" width="10.28515625" style="1" customWidth="1"/>
    <col min="9479" max="9728" width="9.140625" style="1"/>
    <col min="9729" max="9729" width="6" style="1" customWidth="1"/>
    <col min="9730" max="9730" width="49.7109375" style="1" customWidth="1"/>
    <col min="9731" max="9734" width="10.28515625" style="1" customWidth="1"/>
    <col min="9735" max="9984" width="9.140625" style="1"/>
    <col min="9985" max="9985" width="6" style="1" customWidth="1"/>
    <col min="9986" max="9986" width="49.7109375" style="1" customWidth="1"/>
    <col min="9987" max="9990" width="10.28515625" style="1" customWidth="1"/>
    <col min="9991" max="10240" width="9.140625" style="1"/>
    <col min="10241" max="10241" width="6" style="1" customWidth="1"/>
    <col min="10242" max="10242" width="49.7109375" style="1" customWidth="1"/>
    <col min="10243" max="10246" width="10.28515625" style="1" customWidth="1"/>
    <col min="10247" max="10496" width="9.140625" style="1"/>
    <col min="10497" max="10497" width="6" style="1" customWidth="1"/>
    <col min="10498" max="10498" width="49.7109375" style="1" customWidth="1"/>
    <col min="10499" max="10502" width="10.28515625" style="1" customWidth="1"/>
    <col min="10503" max="10752" width="9.140625" style="1"/>
    <col min="10753" max="10753" width="6" style="1" customWidth="1"/>
    <col min="10754" max="10754" width="49.7109375" style="1" customWidth="1"/>
    <col min="10755" max="10758" width="10.28515625" style="1" customWidth="1"/>
    <col min="10759" max="11008" width="9.140625" style="1"/>
    <col min="11009" max="11009" width="6" style="1" customWidth="1"/>
    <col min="11010" max="11010" width="49.7109375" style="1" customWidth="1"/>
    <col min="11011" max="11014" width="10.28515625" style="1" customWidth="1"/>
    <col min="11015" max="11264" width="9.140625" style="1"/>
    <col min="11265" max="11265" width="6" style="1" customWidth="1"/>
    <col min="11266" max="11266" width="49.7109375" style="1" customWidth="1"/>
    <col min="11267" max="11270" width="10.28515625" style="1" customWidth="1"/>
    <col min="11271" max="11520" width="9.140625" style="1"/>
    <col min="11521" max="11521" width="6" style="1" customWidth="1"/>
    <col min="11522" max="11522" width="49.7109375" style="1" customWidth="1"/>
    <col min="11523" max="11526" width="10.28515625" style="1" customWidth="1"/>
    <col min="11527" max="11776" width="9.140625" style="1"/>
    <col min="11777" max="11777" width="6" style="1" customWidth="1"/>
    <col min="11778" max="11778" width="49.7109375" style="1" customWidth="1"/>
    <col min="11779" max="11782" width="10.28515625" style="1" customWidth="1"/>
    <col min="11783" max="12032" width="9.140625" style="1"/>
    <col min="12033" max="12033" width="6" style="1" customWidth="1"/>
    <col min="12034" max="12034" width="49.7109375" style="1" customWidth="1"/>
    <col min="12035" max="12038" width="10.28515625" style="1" customWidth="1"/>
    <col min="12039" max="12288" width="9.140625" style="1"/>
    <col min="12289" max="12289" width="6" style="1" customWidth="1"/>
    <col min="12290" max="12290" width="49.7109375" style="1" customWidth="1"/>
    <col min="12291" max="12294" width="10.28515625" style="1" customWidth="1"/>
    <col min="12295" max="12544" width="9.140625" style="1"/>
    <col min="12545" max="12545" width="6" style="1" customWidth="1"/>
    <col min="12546" max="12546" width="49.7109375" style="1" customWidth="1"/>
    <col min="12547" max="12550" width="10.28515625" style="1" customWidth="1"/>
    <col min="12551" max="12800" width="9.140625" style="1"/>
    <col min="12801" max="12801" width="6" style="1" customWidth="1"/>
    <col min="12802" max="12802" width="49.7109375" style="1" customWidth="1"/>
    <col min="12803" max="12806" width="10.28515625" style="1" customWidth="1"/>
    <col min="12807" max="13056" width="9.140625" style="1"/>
    <col min="13057" max="13057" width="6" style="1" customWidth="1"/>
    <col min="13058" max="13058" width="49.7109375" style="1" customWidth="1"/>
    <col min="13059" max="13062" width="10.28515625" style="1" customWidth="1"/>
    <col min="13063" max="13312" width="9.140625" style="1"/>
    <col min="13313" max="13313" width="6" style="1" customWidth="1"/>
    <col min="13314" max="13314" width="49.7109375" style="1" customWidth="1"/>
    <col min="13315" max="13318" width="10.28515625" style="1" customWidth="1"/>
    <col min="13319" max="13568" width="9.140625" style="1"/>
    <col min="13569" max="13569" width="6" style="1" customWidth="1"/>
    <col min="13570" max="13570" width="49.7109375" style="1" customWidth="1"/>
    <col min="13571" max="13574" width="10.28515625" style="1" customWidth="1"/>
    <col min="13575" max="13824" width="9.140625" style="1"/>
    <col min="13825" max="13825" width="6" style="1" customWidth="1"/>
    <col min="13826" max="13826" width="49.7109375" style="1" customWidth="1"/>
    <col min="13827" max="13830" width="10.28515625" style="1" customWidth="1"/>
    <col min="13831" max="14080" width="9.140625" style="1"/>
    <col min="14081" max="14081" width="6" style="1" customWidth="1"/>
    <col min="14082" max="14082" width="49.7109375" style="1" customWidth="1"/>
    <col min="14083" max="14086" width="10.28515625" style="1" customWidth="1"/>
    <col min="14087" max="14336" width="9.140625" style="1"/>
    <col min="14337" max="14337" width="6" style="1" customWidth="1"/>
    <col min="14338" max="14338" width="49.7109375" style="1" customWidth="1"/>
    <col min="14339" max="14342" width="10.28515625" style="1" customWidth="1"/>
    <col min="14343" max="14592" width="9.140625" style="1"/>
    <col min="14593" max="14593" width="6" style="1" customWidth="1"/>
    <col min="14594" max="14594" width="49.7109375" style="1" customWidth="1"/>
    <col min="14595" max="14598" width="10.28515625" style="1" customWidth="1"/>
    <col min="14599" max="14848" width="9.140625" style="1"/>
    <col min="14849" max="14849" width="6" style="1" customWidth="1"/>
    <col min="14850" max="14850" width="49.7109375" style="1" customWidth="1"/>
    <col min="14851" max="14854" width="10.28515625" style="1" customWidth="1"/>
    <col min="14855" max="15104" width="9.140625" style="1"/>
    <col min="15105" max="15105" width="6" style="1" customWidth="1"/>
    <col min="15106" max="15106" width="49.7109375" style="1" customWidth="1"/>
    <col min="15107" max="15110" width="10.28515625" style="1" customWidth="1"/>
    <col min="15111" max="15360" width="9.140625" style="1"/>
    <col min="15361" max="15361" width="6" style="1" customWidth="1"/>
    <col min="15362" max="15362" width="49.7109375" style="1" customWidth="1"/>
    <col min="15363" max="15366" width="10.28515625" style="1" customWidth="1"/>
    <col min="15367" max="15616" width="9.140625" style="1"/>
    <col min="15617" max="15617" width="6" style="1" customWidth="1"/>
    <col min="15618" max="15618" width="49.7109375" style="1" customWidth="1"/>
    <col min="15619" max="15622" width="10.28515625" style="1" customWidth="1"/>
    <col min="15623" max="15872" width="9.140625" style="1"/>
    <col min="15873" max="15873" width="6" style="1" customWidth="1"/>
    <col min="15874" max="15874" width="49.7109375" style="1" customWidth="1"/>
    <col min="15875" max="15878" width="10.28515625" style="1" customWidth="1"/>
    <col min="15879" max="16128" width="9.140625" style="1"/>
    <col min="16129" max="16129" width="6" style="1" customWidth="1"/>
    <col min="16130" max="16130" width="49.7109375" style="1" customWidth="1"/>
    <col min="16131" max="16134" width="10.28515625" style="1" customWidth="1"/>
    <col min="16135" max="16384" width="9.140625" style="1"/>
  </cols>
  <sheetData>
    <row r="1" spans="1:6" ht="13.5" thickBot="1"/>
    <row r="2" spans="1:6" ht="39" thickBot="1">
      <c r="A2" s="12" t="s">
        <v>10</v>
      </c>
      <c r="B2" s="13" t="s">
        <v>11</v>
      </c>
      <c r="C2" s="62" t="s">
        <v>12</v>
      </c>
      <c r="D2" s="62" t="s">
        <v>13</v>
      </c>
      <c r="E2" s="62" t="s">
        <v>14</v>
      </c>
      <c r="F2" s="62" t="s">
        <v>150</v>
      </c>
    </row>
    <row r="3" spans="1:6" ht="18" customHeight="1" thickBot="1">
      <c r="A3" s="63"/>
      <c r="B3" s="16" t="s">
        <v>151</v>
      </c>
      <c r="C3" s="64"/>
      <c r="D3" s="64"/>
      <c r="E3" s="65"/>
      <c r="F3" s="66"/>
    </row>
    <row r="4" spans="1:6" ht="18" customHeight="1" thickBot="1">
      <c r="A4" s="21"/>
      <c r="B4" s="22" t="s">
        <v>152</v>
      </c>
      <c r="C4" s="23">
        <f>SUM(C5)</f>
        <v>0</v>
      </c>
      <c r="D4" s="23">
        <f>SUM(D5)</f>
        <v>0</v>
      </c>
      <c r="E4" s="23">
        <f>SUM(E5)</f>
        <v>0</v>
      </c>
      <c r="F4" s="24">
        <f>SUM(F5)</f>
        <v>0</v>
      </c>
    </row>
    <row r="5" spans="1:6" ht="20.25" customHeight="1">
      <c r="A5" s="67" t="s">
        <v>18</v>
      </c>
      <c r="B5" s="68" t="s">
        <v>153</v>
      </c>
      <c r="C5" s="69">
        <f>SUM(C6:C9)</f>
        <v>0</v>
      </c>
      <c r="D5" s="69">
        <f>SUM(D6:D9)</f>
        <v>0</v>
      </c>
      <c r="E5" s="69">
        <f>SUM(E6:E9)</f>
        <v>0</v>
      </c>
      <c r="F5" s="69">
        <f>SUM(F6:F9)</f>
        <v>0</v>
      </c>
    </row>
    <row r="6" spans="1:6" s="31" customFormat="1" ht="18" customHeight="1">
      <c r="A6" s="70" t="s">
        <v>20</v>
      </c>
      <c r="B6" s="71" t="s">
        <v>154</v>
      </c>
      <c r="C6" s="72"/>
      <c r="D6" s="72"/>
      <c r="E6" s="72"/>
      <c r="F6" s="72"/>
    </row>
    <row r="7" spans="1:6" s="31" customFormat="1" ht="18" customHeight="1">
      <c r="A7" s="73" t="s">
        <v>22</v>
      </c>
      <c r="B7" s="74" t="s">
        <v>155</v>
      </c>
      <c r="C7" s="75"/>
      <c r="D7" s="75"/>
      <c r="E7" s="75"/>
      <c r="F7" s="75"/>
    </row>
    <row r="8" spans="1:6" s="31" customFormat="1" ht="18" customHeight="1">
      <c r="A8" s="70" t="s">
        <v>24</v>
      </c>
      <c r="B8" s="71" t="s">
        <v>156</v>
      </c>
      <c r="C8" s="72"/>
      <c r="D8" s="72"/>
      <c r="E8" s="72"/>
      <c r="F8" s="72"/>
    </row>
    <row r="9" spans="1:6" s="31" customFormat="1" ht="18" customHeight="1" thickBot="1">
      <c r="A9" s="73" t="s">
        <v>26</v>
      </c>
      <c r="B9" s="74" t="s">
        <v>157</v>
      </c>
      <c r="C9" s="75"/>
      <c r="D9" s="75"/>
      <c r="E9" s="75"/>
      <c r="F9" s="75"/>
    </row>
    <row r="10" spans="1:6" ht="18" customHeight="1" thickBot="1">
      <c r="A10" s="21"/>
      <c r="B10" s="22" t="s">
        <v>158</v>
      </c>
      <c r="C10" s="23">
        <f>SUM(C11,C16:C17)</f>
        <v>4840</v>
      </c>
      <c r="D10" s="23">
        <f>SUM(D11,D16:D17)</f>
        <v>4840</v>
      </c>
      <c r="E10" s="23">
        <f>SUM(E11,E16:E17)</f>
        <v>6783</v>
      </c>
      <c r="F10" s="24">
        <f>SUM(F11,F16:F17)</f>
        <v>5460</v>
      </c>
    </row>
    <row r="11" spans="1:6" ht="18" customHeight="1">
      <c r="A11" s="76" t="s">
        <v>38</v>
      </c>
      <c r="B11" s="77" t="s">
        <v>159</v>
      </c>
      <c r="C11" s="78">
        <f>SUM(C12:C15)</f>
        <v>3790</v>
      </c>
      <c r="D11" s="78">
        <v>3790</v>
      </c>
      <c r="E11" s="78">
        <v>5686</v>
      </c>
      <c r="F11" s="78">
        <f>SUM(F12:F15)</f>
        <v>4589</v>
      </c>
    </row>
    <row r="12" spans="1:6" s="31" customFormat="1" ht="18" customHeight="1">
      <c r="A12" s="79" t="s">
        <v>160</v>
      </c>
      <c r="B12" s="80" t="s">
        <v>161</v>
      </c>
      <c r="C12" s="81">
        <v>0</v>
      </c>
      <c r="D12" s="81"/>
      <c r="E12" s="81"/>
      <c r="F12" s="81"/>
    </row>
    <row r="13" spans="1:6" s="31" customFormat="1" ht="18" customHeight="1">
      <c r="A13" s="82" t="s">
        <v>162</v>
      </c>
      <c r="B13" s="83" t="s">
        <v>163</v>
      </c>
      <c r="C13" s="84">
        <v>3790</v>
      </c>
      <c r="D13" s="84">
        <v>3790</v>
      </c>
      <c r="E13" s="84">
        <v>4589</v>
      </c>
      <c r="F13" s="84">
        <v>4589</v>
      </c>
    </row>
    <row r="14" spans="1:6" s="31" customFormat="1" ht="18" customHeight="1">
      <c r="A14" s="82" t="s">
        <v>164</v>
      </c>
      <c r="B14" s="83" t="s">
        <v>165</v>
      </c>
      <c r="C14" s="84"/>
      <c r="D14" s="84"/>
      <c r="E14" s="84"/>
      <c r="F14" s="84"/>
    </row>
    <row r="15" spans="1:6" s="31" customFormat="1" ht="18" customHeight="1">
      <c r="A15" s="82" t="s">
        <v>166</v>
      </c>
      <c r="B15" s="83" t="s">
        <v>167</v>
      </c>
      <c r="C15" s="84"/>
      <c r="D15" s="84"/>
      <c r="E15" s="84"/>
      <c r="F15" s="84"/>
    </row>
    <row r="16" spans="1:6" s="31" customFormat="1" ht="18" customHeight="1">
      <c r="A16" s="85" t="s">
        <v>41</v>
      </c>
      <c r="B16" s="86" t="s">
        <v>168</v>
      </c>
      <c r="C16" s="87">
        <v>1050</v>
      </c>
      <c r="D16" s="87">
        <v>1050</v>
      </c>
      <c r="E16" s="84">
        <v>1050</v>
      </c>
      <c r="F16" s="84">
        <v>824</v>
      </c>
    </row>
    <row r="17" spans="1:6" s="31" customFormat="1" ht="18" customHeight="1" thickBot="1">
      <c r="A17" s="85" t="s">
        <v>43</v>
      </c>
      <c r="B17" s="86" t="s">
        <v>169</v>
      </c>
      <c r="C17" s="87"/>
      <c r="D17" s="87"/>
      <c r="E17" s="84">
        <v>47</v>
      </c>
      <c r="F17" s="84">
        <v>47</v>
      </c>
    </row>
    <row r="18" spans="1:6" ht="18" customHeight="1" thickBot="1">
      <c r="A18" s="21"/>
      <c r="B18" s="22" t="s">
        <v>170</v>
      </c>
      <c r="C18" s="23">
        <f>SUM(C19:C27)</f>
        <v>38001</v>
      </c>
      <c r="D18" s="23">
        <f>SUM(D19:D27)</f>
        <v>47582</v>
      </c>
      <c r="E18" s="23">
        <f>SUM(E19:E27)</f>
        <v>55909</v>
      </c>
      <c r="F18" s="24">
        <f>SUM(F19:F27)</f>
        <v>46053</v>
      </c>
    </row>
    <row r="19" spans="1:6" ht="18" customHeight="1">
      <c r="A19" s="76" t="s">
        <v>45</v>
      </c>
      <c r="B19" s="77" t="s">
        <v>154</v>
      </c>
      <c r="C19" s="78">
        <v>6971</v>
      </c>
      <c r="D19" s="78">
        <v>13253</v>
      </c>
      <c r="E19" s="78">
        <v>22330</v>
      </c>
      <c r="F19" s="78">
        <v>21979</v>
      </c>
    </row>
    <row r="20" spans="1:6" ht="18" customHeight="1">
      <c r="A20" s="76" t="s">
        <v>47</v>
      </c>
      <c r="B20" s="88" t="s">
        <v>155</v>
      </c>
      <c r="C20" s="78">
        <v>1869</v>
      </c>
      <c r="D20" s="78">
        <v>2696</v>
      </c>
      <c r="E20" s="78">
        <v>4693</v>
      </c>
      <c r="F20" s="78">
        <v>4692</v>
      </c>
    </row>
    <row r="21" spans="1:6" ht="18" customHeight="1">
      <c r="A21" s="85" t="s">
        <v>49</v>
      </c>
      <c r="B21" s="86" t="s">
        <v>156</v>
      </c>
      <c r="C21" s="87">
        <v>24291</v>
      </c>
      <c r="D21" s="87">
        <v>27458</v>
      </c>
      <c r="E21" s="87">
        <v>23864</v>
      </c>
      <c r="F21" s="87">
        <v>14522</v>
      </c>
    </row>
    <row r="22" spans="1:6" ht="18" customHeight="1">
      <c r="A22" s="85" t="s">
        <v>60</v>
      </c>
      <c r="B22" s="86" t="s">
        <v>157</v>
      </c>
      <c r="C22" s="87">
        <v>4870</v>
      </c>
      <c r="D22" s="87">
        <v>3413</v>
      </c>
      <c r="E22" s="87">
        <v>4260</v>
      </c>
      <c r="F22" s="87">
        <v>4098</v>
      </c>
    </row>
    <row r="23" spans="1:6" ht="18" customHeight="1">
      <c r="A23" s="76" t="s">
        <v>68</v>
      </c>
      <c r="B23" s="77" t="s">
        <v>171</v>
      </c>
      <c r="C23" s="78"/>
      <c r="D23" s="78"/>
      <c r="E23" s="78"/>
      <c r="F23" s="78"/>
    </row>
    <row r="24" spans="1:6" ht="18" customHeight="1">
      <c r="A24" s="76" t="s">
        <v>74</v>
      </c>
      <c r="B24" s="88" t="s">
        <v>172</v>
      </c>
      <c r="C24" s="78"/>
      <c r="D24" s="78"/>
      <c r="E24" s="78"/>
      <c r="F24" s="78"/>
    </row>
    <row r="25" spans="1:6" ht="18" customHeight="1">
      <c r="A25" s="85" t="s">
        <v>88</v>
      </c>
      <c r="B25" s="86" t="s">
        <v>173</v>
      </c>
      <c r="C25" s="87"/>
      <c r="D25" s="87"/>
      <c r="E25" s="87"/>
      <c r="F25" s="87"/>
    </row>
    <row r="26" spans="1:6" ht="18" customHeight="1">
      <c r="A26" s="85" t="s">
        <v>90</v>
      </c>
      <c r="B26" s="86" t="s">
        <v>174</v>
      </c>
      <c r="C26" s="87"/>
      <c r="D26" s="87"/>
      <c r="E26" s="87"/>
      <c r="F26" s="87"/>
    </row>
    <row r="27" spans="1:6" ht="18" customHeight="1" thickBot="1">
      <c r="A27" s="85" t="s">
        <v>104</v>
      </c>
      <c r="B27" s="86" t="s">
        <v>175</v>
      </c>
      <c r="C27" s="87"/>
      <c r="D27" s="87">
        <v>762</v>
      </c>
      <c r="E27" s="87">
        <v>762</v>
      </c>
      <c r="F27" s="87">
        <v>762</v>
      </c>
    </row>
    <row r="28" spans="1:6" ht="18" customHeight="1" thickBot="1">
      <c r="A28" s="21"/>
      <c r="B28" s="22" t="s">
        <v>176</v>
      </c>
      <c r="C28" s="23">
        <f>SUM(C29)</f>
        <v>0</v>
      </c>
      <c r="D28" s="23">
        <f>SUM(D29)</f>
        <v>0</v>
      </c>
      <c r="E28" s="23">
        <f>SUM(E29)</f>
        <v>0</v>
      </c>
      <c r="F28" s="24">
        <f>SUM(F29)</f>
        <v>0</v>
      </c>
    </row>
    <row r="29" spans="1:6" ht="20.25" customHeight="1">
      <c r="A29" s="67" t="s">
        <v>106</v>
      </c>
      <c r="B29" s="68" t="s">
        <v>159</v>
      </c>
      <c r="C29" s="69">
        <f>SUM(C30:C30)</f>
        <v>0</v>
      </c>
      <c r="D29" s="69">
        <f>SUM(D30:D30)</f>
        <v>0</v>
      </c>
      <c r="E29" s="69">
        <f>SUM(E30:E30)</f>
        <v>0</v>
      </c>
      <c r="F29" s="69">
        <f>SUM(F30:F30)</f>
        <v>0</v>
      </c>
    </row>
    <row r="30" spans="1:6" s="31" customFormat="1" ht="18" customHeight="1" thickBot="1">
      <c r="A30" s="73" t="s">
        <v>177</v>
      </c>
      <c r="B30" s="74" t="s">
        <v>163</v>
      </c>
      <c r="C30" s="75"/>
      <c r="D30" s="75"/>
      <c r="E30" s="75"/>
      <c r="F30" s="75"/>
    </row>
    <row r="31" spans="1:6" ht="18" customHeight="1" thickBot="1">
      <c r="A31" s="21"/>
      <c r="B31" s="22" t="s">
        <v>178</v>
      </c>
      <c r="C31" s="23">
        <f>SUM(C32:C37)</f>
        <v>10100</v>
      </c>
      <c r="D31" s="23">
        <f>SUM(D32:D37)</f>
        <v>13001</v>
      </c>
      <c r="E31" s="23">
        <v>25134</v>
      </c>
      <c r="F31" s="24">
        <v>16073</v>
      </c>
    </row>
    <row r="32" spans="1:6" ht="18" customHeight="1">
      <c r="A32" s="76" t="s">
        <v>109</v>
      </c>
      <c r="B32" s="68" t="s">
        <v>179</v>
      </c>
      <c r="C32" s="78"/>
      <c r="D32" s="78">
        <v>2901</v>
      </c>
      <c r="E32" s="78">
        <v>13890</v>
      </c>
      <c r="F32" s="78">
        <v>13890</v>
      </c>
    </row>
    <row r="33" spans="1:6" ht="18" customHeight="1">
      <c r="A33" s="76" t="s">
        <v>111</v>
      </c>
      <c r="B33" s="68" t="s">
        <v>180</v>
      </c>
      <c r="C33" s="78">
        <v>1100</v>
      </c>
      <c r="D33" s="78">
        <v>1100</v>
      </c>
      <c r="E33" s="78">
        <v>1100</v>
      </c>
      <c r="F33" s="78"/>
    </row>
    <row r="34" spans="1:6" ht="18" customHeight="1">
      <c r="A34" s="76" t="s">
        <v>113</v>
      </c>
      <c r="B34" s="68" t="s">
        <v>181</v>
      </c>
      <c r="C34" s="78">
        <v>2000</v>
      </c>
      <c r="D34" s="78">
        <v>2000</v>
      </c>
      <c r="E34" s="78">
        <v>2000</v>
      </c>
      <c r="F34" s="78"/>
    </row>
    <row r="35" spans="1:6" ht="18" customHeight="1">
      <c r="A35" s="76" t="s">
        <v>115</v>
      </c>
      <c r="B35" s="68" t="s">
        <v>182</v>
      </c>
      <c r="C35" s="78">
        <v>7000</v>
      </c>
      <c r="D35" s="78">
        <v>7000</v>
      </c>
      <c r="E35" s="78">
        <v>7000</v>
      </c>
      <c r="F35" s="78">
        <v>1039</v>
      </c>
    </row>
    <row r="36" spans="1:6" ht="18" customHeight="1">
      <c r="A36" s="76" t="s">
        <v>117</v>
      </c>
      <c r="B36" s="68" t="s">
        <v>183</v>
      </c>
      <c r="C36" s="78"/>
      <c r="D36" s="78"/>
      <c r="E36" s="78">
        <v>1144</v>
      </c>
      <c r="F36" s="78">
        <v>1144</v>
      </c>
    </row>
    <row r="37" spans="1:6" ht="18" customHeight="1" thickBot="1">
      <c r="A37" s="76" t="s">
        <v>120</v>
      </c>
      <c r="B37" s="68" t="s">
        <v>184</v>
      </c>
      <c r="C37" s="78"/>
      <c r="D37" s="78"/>
      <c r="E37" s="78"/>
      <c r="F37" s="78"/>
    </row>
    <row r="38" spans="1:6" ht="18" customHeight="1" thickBot="1">
      <c r="A38" s="21"/>
      <c r="B38" s="89" t="s">
        <v>185</v>
      </c>
      <c r="C38" s="61">
        <f>SUM(C28,C31,C18,C10,C4)</f>
        <v>52941</v>
      </c>
      <c r="D38" s="61">
        <f>SUM(D28,D31,D18,D10,D4)</f>
        <v>65423</v>
      </c>
      <c r="E38" s="61">
        <f>SUM(E28,E31,E18,E10,E4)</f>
        <v>87826</v>
      </c>
      <c r="F38" s="61">
        <f>SUM(F28,F31,F18,F10,F4)</f>
        <v>67586</v>
      </c>
    </row>
  </sheetData>
  <sheetProtection formatCells="0" formatColumns="0" formatRows="0" insertColumns="0" insertRows="0" insertHyperlinks="0" deleteRows="0" sort="0" autoFilter="0" pivotTables="0"/>
  <protectedRanges>
    <protectedRange sqref="B35:B36 C12:F17 C19:F27 C6:F9 B37:IV37 C30:F30" name="Tartomány2"/>
  </protectedRanges>
  <pageMargins left="0.39370078740157483" right="6.25E-2" top="1.1811023622047245" bottom="0.59055118110236227" header="0.51181102362204722" footer="0.51181102362204722"/>
  <pageSetup paperSize="9" orientation="portrait" r:id="rId1"/>
  <headerFooter alignWithMargins="0">
    <oddHeader xml:space="preserve">&amp;C3. sz. melléklet
a 4/2016. (IV.29.) önkormányzati rendelethez
Szentgáloskér Községi Önkormányzat 2015. évi egyesített kiadásai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78"/>
  <sheetViews>
    <sheetView view="pageLayout" topLeftCell="A28" zoomScaleNormal="100" workbookViewId="0">
      <selection activeCell="D41" sqref="D41"/>
    </sheetView>
  </sheetViews>
  <sheetFormatPr defaultRowHeight="12.75"/>
  <cols>
    <col min="1" max="1" width="6" style="1" customWidth="1"/>
    <col min="2" max="2" width="42.85546875" style="1" customWidth="1"/>
    <col min="3" max="6" width="10.28515625" style="1" customWidth="1"/>
    <col min="7" max="256" width="9.140625" style="1"/>
    <col min="257" max="257" width="6" style="1" customWidth="1"/>
    <col min="258" max="258" width="49.7109375" style="1" customWidth="1"/>
    <col min="259" max="262" width="10.28515625" style="1" customWidth="1"/>
    <col min="263" max="512" width="9.140625" style="1"/>
    <col min="513" max="513" width="6" style="1" customWidth="1"/>
    <col min="514" max="514" width="49.7109375" style="1" customWidth="1"/>
    <col min="515" max="518" width="10.28515625" style="1" customWidth="1"/>
    <col min="519" max="768" width="9.140625" style="1"/>
    <col min="769" max="769" width="6" style="1" customWidth="1"/>
    <col min="770" max="770" width="49.7109375" style="1" customWidth="1"/>
    <col min="771" max="774" width="10.28515625" style="1" customWidth="1"/>
    <col min="775" max="1024" width="9.140625" style="1"/>
    <col min="1025" max="1025" width="6" style="1" customWidth="1"/>
    <col min="1026" max="1026" width="49.7109375" style="1" customWidth="1"/>
    <col min="1027" max="1030" width="10.28515625" style="1" customWidth="1"/>
    <col min="1031" max="1280" width="9.140625" style="1"/>
    <col min="1281" max="1281" width="6" style="1" customWidth="1"/>
    <col min="1282" max="1282" width="49.7109375" style="1" customWidth="1"/>
    <col min="1283" max="1286" width="10.28515625" style="1" customWidth="1"/>
    <col min="1287" max="1536" width="9.140625" style="1"/>
    <col min="1537" max="1537" width="6" style="1" customWidth="1"/>
    <col min="1538" max="1538" width="49.7109375" style="1" customWidth="1"/>
    <col min="1539" max="1542" width="10.28515625" style="1" customWidth="1"/>
    <col min="1543" max="1792" width="9.140625" style="1"/>
    <col min="1793" max="1793" width="6" style="1" customWidth="1"/>
    <col min="1794" max="1794" width="49.7109375" style="1" customWidth="1"/>
    <col min="1795" max="1798" width="10.28515625" style="1" customWidth="1"/>
    <col min="1799" max="2048" width="9.140625" style="1"/>
    <col min="2049" max="2049" width="6" style="1" customWidth="1"/>
    <col min="2050" max="2050" width="49.7109375" style="1" customWidth="1"/>
    <col min="2051" max="2054" width="10.28515625" style="1" customWidth="1"/>
    <col min="2055" max="2304" width="9.140625" style="1"/>
    <col min="2305" max="2305" width="6" style="1" customWidth="1"/>
    <col min="2306" max="2306" width="49.7109375" style="1" customWidth="1"/>
    <col min="2307" max="2310" width="10.28515625" style="1" customWidth="1"/>
    <col min="2311" max="2560" width="9.140625" style="1"/>
    <col min="2561" max="2561" width="6" style="1" customWidth="1"/>
    <col min="2562" max="2562" width="49.7109375" style="1" customWidth="1"/>
    <col min="2563" max="2566" width="10.28515625" style="1" customWidth="1"/>
    <col min="2567" max="2816" width="9.140625" style="1"/>
    <col min="2817" max="2817" width="6" style="1" customWidth="1"/>
    <col min="2818" max="2818" width="49.7109375" style="1" customWidth="1"/>
    <col min="2819" max="2822" width="10.28515625" style="1" customWidth="1"/>
    <col min="2823" max="3072" width="9.140625" style="1"/>
    <col min="3073" max="3073" width="6" style="1" customWidth="1"/>
    <col min="3074" max="3074" width="49.7109375" style="1" customWidth="1"/>
    <col min="3075" max="3078" width="10.28515625" style="1" customWidth="1"/>
    <col min="3079" max="3328" width="9.140625" style="1"/>
    <col min="3329" max="3329" width="6" style="1" customWidth="1"/>
    <col min="3330" max="3330" width="49.7109375" style="1" customWidth="1"/>
    <col min="3331" max="3334" width="10.28515625" style="1" customWidth="1"/>
    <col min="3335" max="3584" width="9.140625" style="1"/>
    <col min="3585" max="3585" width="6" style="1" customWidth="1"/>
    <col min="3586" max="3586" width="49.7109375" style="1" customWidth="1"/>
    <col min="3587" max="3590" width="10.28515625" style="1" customWidth="1"/>
    <col min="3591" max="3840" width="9.140625" style="1"/>
    <col min="3841" max="3841" width="6" style="1" customWidth="1"/>
    <col min="3842" max="3842" width="49.7109375" style="1" customWidth="1"/>
    <col min="3843" max="3846" width="10.28515625" style="1" customWidth="1"/>
    <col min="3847" max="4096" width="9.140625" style="1"/>
    <col min="4097" max="4097" width="6" style="1" customWidth="1"/>
    <col min="4098" max="4098" width="49.7109375" style="1" customWidth="1"/>
    <col min="4099" max="4102" width="10.28515625" style="1" customWidth="1"/>
    <col min="4103" max="4352" width="9.140625" style="1"/>
    <col min="4353" max="4353" width="6" style="1" customWidth="1"/>
    <col min="4354" max="4354" width="49.7109375" style="1" customWidth="1"/>
    <col min="4355" max="4358" width="10.28515625" style="1" customWidth="1"/>
    <col min="4359" max="4608" width="9.140625" style="1"/>
    <col min="4609" max="4609" width="6" style="1" customWidth="1"/>
    <col min="4610" max="4610" width="49.7109375" style="1" customWidth="1"/>
    <col min="4611" max="4614" width="10.28515625" style="1" customWidth="1"/>
    <col min="4615" max="4864" width="9.140625" style="1"/>
    <col min="4865" max="4865" width="6" style="1" customWidth="1"/>
    <col min="4866" max="4866" width="49.7109375" style="1" customWidth="1"/>
    <col min="4867" max="4870" width="10.28515625" style="1" customWidth="1"/>
    <col min="4871" max="5120" width="9.140625" style="1"/>
    <col min="5121" max="5121" width="6" style="1" customWidth="1"/>
    <col min="5122" max="5122" width="49.7109375" style="1" customWidth="1"/>
    <col min="5123" max="5126" width="10.28515625" style="1" customWidth="1"/>
    <col min="5127" max="5376" width="9.140625" style="1"/>
    <col min="5377" max="5377" width="6" style="1" customWidth="1"/>
    <col min="5378" max="5378" width="49.7109375" style="1" customWidth="1"/>
    <col min="5379" max="5382" width="10.28515625" style="1" customWidth="1"/>
    <col min="5383" max="5632" width="9.140625" style="1"/>
    <col min="5633" max="5633" width="6" style="1" customWidth="1"/>
    <col min="5634" max="5634" width="49.7109375" style="1" customWidth="1"/>
    <col min="5635" max="5638" width="10.28515625" style="1" customWidth="1"/>
    <col min="5639" max="5888" width="9.140625" style="1"/>
    <col min="5889" max="5889" width="6" style="1" customWidth="1"/>
    <col min="5890" max="5890" width="49.7109375" style="1" customWidth="1"/>
    <col min="5891" max="5894" width="10.28515625" style="1" customWidth="1"/>
    <col min="5895" max="6144" width="9.140625" style="1"/>
    <col min="6145" max="6145" width="6" style="1" customWidth="1"/>
    <col min="6146" max="6146" width="49.7109375" style="1" customWidth="1"/>
    <col min="6147" max="6150" width="10.28515625" style="1" customWidth="1"/>
    <col min="6151" max="6400" width="9.140625" style="1"/>
    <col min="6401" max="6401" width="6" style="1" customWidth="1"/>
    <col min="6402" max="6402" width="49.7109375" style="1" customWidth="1"/>
    <col min="6403" max="6406" width="10.28515625" style="1" customWidth="1"/>
    <col min="6407" max="6656" width="9.140625" style="1"/>
    <col min="6657" max="6657" width="6" style="1" customWidth="1"/>
    <col min="6658" max="6658" width="49.7109375" style="1" customWidth="1"/>
    <col min="6659" max="6662" width="10.28515625" style="1" customWidth="1"/>
    <col min="6663" max="6912" width="9.140625" style="1"/>
    <col min="6913" max="6913" width="6" style="1" customWidth="1"/>
    <col min="6914" max="6914" width="49.7109375" style="1" customWidth="1"/>
    <col min="6915" max="6918" width="10.28515625" style="1" customWidth="1"/>
    <col min="6919" max="7168" width="9.140625" style="1"/>
    <col min="7169" max="7169" width="6" style="1" customWidth="1"/>
    <col min="7170" max="7170" width="49.7109375" style="1" customWidth="1"/>
    <col min="7171" max="7174" width="10.28515625" style="1" customWidth="1"/>
    <col min="7175" max="7424" width="9.140625" style="1"/>
    <col min="7425" max="7425" width="6" style="1" customWidth="1"/>
    <col min="7426" max="7426" width="49.7109375" style="1" customWidth="1"/>
    <col min="7427" max="7430" width="10.28515625" style="1" customWidth="1"/>
    <col min="7431" max="7680" width="9.140625" style="1"/>
    <col min="7681" max="7681" width="6" style="1" customWidth="1"/>
    <col min="7682" max="7682" width="49.7109375" style="1" customWidth="1"/>
    <col min="7683" max="7686" width="10.28515625" style="1" customWidth="1"/>
    <col min="7687" max="7936" width="9.140625" style="1"/>
    <col min="7937" max="7937" width="6" style="1" customWidth="1"/>
    <col min="7938" max="7938" width="49.7109375" style="1" customWidth="1"/>
    <col min="7939" max="7942" width="10.28515625" style="1" customWidth="1"/>
    <col min="7943" max="8192" width="9.140625" style="1"/>
    <col min="8193" max="8193" width="6" style="1" customWidth="1"/>
    <col min="8194" max="8194" width="49.7109375" style="1" customWidth="1"/>
    <col min="8195" max="8198" width="10.28515625" style="1" customWidth="1"/>
    <col min="8199" max="8448" width="9.140625" style="1"/>
    <col min="8449" max="8449" width="6" style="1" customWidth="1"/>
    <col min="8450" max="8450" width="49.7109375" style="1" customWidth="1"/>
    <col min="8451" max="8454" width="10.28515625" style="1" customWidth="1"/>
    <col min="8455" max="8704" width="9.140625" style="1"/>
    <col min="8705" max="8705" width="6" style="1" customWidth="1"/>
    <col min="8706" max="8706" width="49.7109375" style="1" customWidth="1"/>
    <col min="8707" max="8710" width="10.28515625" style="1" customWidth="1"/>
    <col min="8711" max="8960" width="9.140625" style="1"/>
    <col min="8961" max="8961" width="6" style="1" customWidth="1"/>
    <col min="8962" max="8962" width="49.7109375" style="1" customWidth="1"/>
    <col min="8963" max="8966" width="10.28515625" style="1" customWidth="1"/>
    <col min="8967" max="9216" width="9.140625" style="1"/>
    <col min="9217" max="9217" width="6" style="1" customWidth="1"/>
    <col min="9218" max="9218" width="49.7109375" style="1" customWidth="1"/>
    <col min="9219" max="9222" width="10.28515625" style="1" customWidth="1"/>
    <col min="9223" max="9472" width="9.140625" style="1"/>
    <col min="9473" max="9473" width="6" style="1" customWidth="1"/>
    <col min="9474" max="9474" width="49.7109375" style="1" customWidth="1"/>
    <col min="9475" max="9478" width="10.28515625" style="1" customWidth="1"/>
    <col min="9479" max="9728" width="9.140625" style="1"/>
    <col min="9729" max="9729" width="6" style="1" customWidth="1"/>
    <col min="9730" max="9730" width="49.7109375" style="1" customWidth="1"/>
    <col min="9731" max="9734" width="10.28515625" style="1" customWidth="1"/>
    <col min="9735" max="9984" width="9.140625" style="1"/>
    <col min="9985" max="9985" width="6" style="1" customWidth="1"/>
    <col min="9986" max="9986" width="49.7109375" style="1" customWidth="1"/>
    <col min="9987" max="9990" width="10.28515625" style="1" customWidth="1"/>
    <col min="9991" max="10240" width="9.140625" style="1"/>
    <col min="10241" max="10241" width="6" style="1" customWidth="1"/>
    <col min="10242" max="10242" width="49.7109375" style="1" customWidth="1"/>
    <col min="10243" max="10246" width="10.28515625" style="1" customWidth="1"/>
    <col min="10247" max="10496" width="9.140625" style="1"/>
    <col min="10497" max="10497" width="6" style="1" customWidth="1"/>
    <col min="10498" max="10498" width="49.7109375" style="1" customWidth="1"/>
    <col min="10499" max="10502" width="10.28515625" style="1" customWidth="1"/>
    <col min="10503" max="10752" width="9.140625" style="1"/>
    <col min="10753" max="10753" width="6" style="1" customWidth="1"/>
    <col min="10754" max="10754" width="49.7109375" style="1" customWidth="1"/>
    <col min="10755" max="10758" width="10.28515625" style="1" customWidth="1"/>
    <col min="10759" max="11008" width="9.140625" style="1"/>
    <col min="11009" max="11009" width="6" style="1" customWidth="1"/>
    <col min="11010" max="11010" width="49.7109375" style="1" customWidth="1"/>
    <col min="11011" max="11014" width="10.28515625" style="1" customWidth="1"/>
    <col min="11015" max="11264" width="9.140625" style="1"/>
    <col min="11265" max="11265" width="6" style="1" customWidth="1"/>
    <col min="11266" max="11266" width="49.7109375" style="1" customWidth="1"/>
    <col min="11267" max="11270" width="10.28515625" style="1" customWidth="1"/>
    <col min="11271" max="11520" width="9.140625" style="1"/>
    <col min="11521" max="11521" width="6" style="1" customWidth="1"/>
    <col min="11522" max="11522" width="49.7109375" style="1" customWidth="1"/>
    <col min="11523" max="11526" width="10.28515625" style="1" customWidth="1"/>
    <col min="11527" max="11776" width="9.140625" style="1"/>
    <col min="11777" max="11777" width="6" style="1" customWidth="1"/>
    <col min="11778" max="11778" width="49.7109375" style="1" customWidth="1"/>
    <col min="11779" max="11782" width="10.28515625" style="1" customWidth="1"/>
    <col min="11783" max="12032" width="9.140625" style="1"/>
    <col min="12033" max="12033" width="6" style="1" customWidth="1"/>
    <col min="12034" max="12034" width="49.7109375" style="1" customWidth="1"/>
    <col min="12035" max="12038" width="10.28515625" style="1" customWidth="1"/>
    <col min="12039" max="12288" width="9.140625" style="1"/>
    <col min="12289" max="12289" width="6" style="1" customWidth="1"/>
    <col min="12290" max="12290" width="49.7109375" style="1" customWidth="1"/>
    <col min="12291" max="12294" width="10.28515625" style="1" customWidth="1"/>
    <col min="12295" max="12544" width="9.140625" style="1"/>
    <col min="12545" max="12545" width="6" style="1" customWidth="1"/>
    <col min="12546" max="12546" width="49.7109375" style="1" customWidth="1"/>
    <col min="12547" max="12550" width="10.28515625" style="1" customWidth="1"/>
    <col min="12551" max="12800" width="9.140625" style="1"/>
    <col min="12801" max="12801" width="6" style="1" customWidth="1"/>
    <col min="12802" max="12802" width="49.7109375" style="1" customWidth="1"/>
    <col min="12803" max="12806" width="10.28515625" style="1" customWidth="1"/>
    <col min="12807" max="13056" width="9.140625" style="1"/>
    <col min="13057" max="13057" width="6" style="1" customWidth="1"/>
    <col min="13058" max="13058" width="49.7109375" style="1" customWidth="1"/>
    <col min="13059" max="13062" width="10.28515625" style="1" customWidth="1"/>
    <col min="13063" max="13312" width="9.140625" style="1"/>
    <col min="13313" max="13313" width="6" style="1" customWidth="1"/>
    <col min="13314" max="13314" width="49.7109375" style="1" customWidth="1"/>
    <col min="13315" max="13318" width="10.28515625" style="1" customWidth="1"/>
    <col min="13319" max="13568" width="9.140625" style="1"/>
    <col min="13569" max="13569" width="6" style="1" customWidth="1"/>
    <col min="13570" max="13570" width="49.7109375" style="1" customWidth="1"/>
    <col min="13571" max="13574" width="10.28515625" style="1" customWidth="1"/>
    <col min="13575" max="13824" width="9.140625" style="1"/>
    <col min="13825" max="13825" width="6" style="1" customWidth="1"/>
    <col min="13826" max="13826" width="49.7109375" style="1" customWidth="1"/>
    <col min="13827" max="13830" width="10.28515625" style="1" customWidth="1"/>
    <col min="13831" max="14080" width="9.140625" style="1"/>
    <col min="14081" max="14081" width="6" style="1" customWidth="1"/>
    <col min="14082" max="14082" width="49.7109375" style="1" customWidth="1"/>
    <col min="14083" max="14086" width="10.28515625" style="1" customWidth="1"/>
    <col min="14087" max="14336" width="9.140625" style="1"/>
    <col min="14337" max="14337" width="6" style="1" customWidth="1"/>
    <col min="14338" max="14338" width="49.7109375" style="1" customWidth="1"/>
    <col min="14339" max="14342" width="10.28515625" style="1" customWidth="1"/>
    <col min="14343" max="14592" width="9.140625" style="1"/>
    <col min="14593" max="14593" width="6" style="1" customWidth="1"/>
    <col min="14594" max="14594" width="49.7109375" style="1" customWidth="1"/>
    <col min="14595" max="14598" width="10.28515625" style="1" customWidth="1"/>
    <col min="14599" max="14848" width="9.140625" style="1"/>
    <col min="14849" max="14849" width="6" style="1" customWidth="1"/>
    <col min="14850" max="14850" width="49.7109375" style="1" customWidth="1"/>
    <col min="14851" max="14854" width="10.28515625" style="1" customWidth="1"/>
    <col min="14855" max="15104" width="9.140625" style="1"/>
    <col min="15105" max="15105" width="6" style="1" customWidth="1"/>
    <col min="15106" max="15106" width="49.7109375" style="1" customWidth="1"/>
    <col min="15107" max="15110" width="10.28515625" style="1" customWidth="1"/>
    <col min="15111" max="15360" width="9.140625" style="1"/>
    <col min="15361" max="15361" width="6" style="1" customWidth="1"/>
    <col min="15362" max="15362" width="49.7109375" style="1" customWidth="1"/>
    <col min="15363" max="15366" width="10.28515625" style="1" customWidth="1"/>
    <col min="15367" max="15616" width="9.140625" style="1"/>
    <col min="15617" max="15617" width="6" style="1" customWidth="1"/>
    <col min="15618" max="15618" width="49.7109375" style="1" customWidth="1"/>
    <col min="15619" max="15622" width="10.28515625" style="1" customWidth="1"/>
    <col min="15623" max="15872" width="9.140625" style="1"/>
    <col min="15873" max="15873" width="6" style="1" customWidth="1"/>
    <col min="15874" max="15874" width="49.7109375" style="1" customWidth="1"/>
    <col min="15875" max="15878" width="10.28515625" style="1" customWidth="1"/>
    <col min="15879" max="16128" width="9.140625" style="1"/>
    <col min="16129" max="16129" width="6" style="1" customWidth="1"/>
    <col min="16130" max="16130" width="49.7109375" style="1" customWidth="1"/>
    <col min="16131" max="16134" width="10.28515625" style="1" customWidth="1"/>
    <col min="16135" max="16384" width="9.140625" style="1"/>
  </cols>
  <sheetData>
    <row r="1" spans="1:6" ht="13.5" thickBot="1">
      <c r="A1" s="11"/>
      <c r="B1" s="11"/>
      <c r="C1" s="11"/>
      <c r="D1" s="11"/>
      <c r="E1" s="11" t="s">
        <v>9</v>
      </c>
      <c r="F1" s="11"/>
    </row>
    <row r="2" spans="1:6" ht="39" thickBot="1">
      <c r="A2" s="12" t="s">
        <v>10</v>
      </c>
      <c r="B2" s="13" t="s">
        <v>11</v>
      </c>
      <c r="C2" s="14" t="s">
        <v>12</v>
      </c>
      <c r="D2" s="14" t="s">
        <v>13</v>
      </c>
      <c r="E2" s="14" t="s">
        <v>14</v>
      </c>
      <c r="F2" s="14" t="s">
        <v>15</v>
      </c>
    </row>
    <row r="3" spans="1:6" ht="18" customHeight="1" thickBot="1">
      <c r="A3" s="15"/>
      <c r="B3" s="16" t="s">
        <v>16</v>
      </c>
      <c r="C3" s="17"/>
      <c r="D3" s="18"/>
      <c r="E3" s="19"/>
      <c r="F3" s="20"/>
    </row>
    <row r="4" spans="1:6" ht="18" customHeight="1" thickBot="1">
      <c r="A4" s="21"/>
      <c r="B4" s="22" t="s">
        <v>17</v>
      </c>
      <c r="C4" s="23">
        <f>SUM(C5,C15)</f>
        <v>24051</v>
      </c>
      <c r="D4" s="23">
        <f>SUM(D5,D15)</f>
        <v>24051</v>
      </c>
      <c r="E4" s="23">
        <f>SUM(E5,E15)</f>
        <v>21621</v>
      </c>
      <c r="F4" s="24">
        <f>SUM(F5,F15)</f>
        <v>21621</v>
      </c>
    </row>
    <row r="5" spans="1:6" ht="18" customHeight="1">
      <c r="A5" s="25" t="s">
        <v>18</v>
      </c>
      <c r="B5" s="26" t="s">
        <v>19</v>
      </c>
      <c r="C5" s="27">
        <f>SUM(C6:C14)</f>
        <v>19051</v>
      </c>
      <c r="D5" s="27">
        <v>19051</v>
      </c>
      <c r="E5" s="27">
        <f>SUM(E6:E11)</f>
        <v>20981</v>
      </c>
      <c r="F5" s="27">
        <f>SUM(F6:F11)</f>
        <v>20981</v>
      </c>
    </row>
    <row r="6" spans="1:6" s="31" customFormat="1" ht="18" customHeight="1">
      <c r="A6" s="28" t="s">
        <v>20</v>
      </c>
      <c r="B6" s="29" t="s">
        <v>21</v>
      </c>
      <c r="C6" s="30">
        <v>7351</v>
      </c>
      <c r="D6" s="30">
        <v>7351</v>
      </c>
      <c r="E6" s="30">
        <v>10481</v>
      </c>
      <c r="F6" s="30">
        <v>10481</v>
      </c>
    </row>
    <row r="7" spans="1:6" s="31" customFormat="1" ht="18" customHeight="1">
      <c r="A7" s="28" t="s">
        <v>22</v>
      </c>
      <c r="B7" s="29" t="s">
        <v>23</v>
      </c>
      <c r="C7" s="30">
        <v>2956</v>
      </c>
      <c r="D7" s="30">
        <v>2956</v>
      </c>
      <c r="E7" s="30">
        <v>2956</v>
      </c>
      <c r="F7" s="30">
        <v>2956</v>
      </c>
    </row>
    <row r="8" spans="1:6" s="31" customFormat="1" ht="18" customHeight="1">
      <c r="A8" s="28" t="s">
        <v>24</v>
      </c>
      <c r="B8" s="29" t="s">
        <v>25</v>
      </c>
      <c r="C8" s="30">
        <v>2500</v>
      </c>
      <c r="D8" s="30">
        <v>2500</v>
      </c>
      <c r="E8" s="30">
        <v>2500</v>
      </c>
      <c r="F8" s="30">
        <v>2500</v>
      </c>
    </row>
    <row r="9" spans="1:6" s="31" customFormat="1" ht="18" customHeight="1">
      <c r="A9" s="28" t="s">
        <v>26</v>
      </c>
      <c r="B9" s="29" t="s">
        <v>27</v>
      </c>
      <c r="C9" s="30">
        <v>174</v>
      </c>
      <c r="D9" s="30">
        <v>174</v>
      </c>
      <c r="E9" s="30">
        <v>174</v>
      </c>
      <c r="F9" s="30">
        <v>174</v>
      </c>
    </row>
    <row r="10" spans="1:6" s="31" customFormat="1" ht="18" customHeight="1">
      <c r="A10" s="28" t="s">
        <v>28</v>
      </c>
      <c r="B10" s="29" t="s">
        <v>29</v>
      </c>
      <c r="C10" s="30"/>
      <c r="D10" s="30"/>
      <c r="E10" s="30"/>
      <c r="F10" s="30"/>
    </row>
    <row r="11" spans="1:6" s="31" customFormat="1" ht="18" customHeight="1">
      <c r="A11" s="28" t="s">
        <v>30</v>
      </c>
      <c r="B11" s="29" t="s">
        <v>31</v>
      </c>
      <c r="C11" s="32">
        <v>4870</v>
      </c>
      <c r="D11" s="32">
        <v>4870</v>
      </c>
      <c r="E11" s="32">
        <v>4870</v>
      </c>
      <c r="F11" s="32">
        <v>4870</v>
      </c>
    </row>
    <row r="12" spans="1:6" s="31" customFormat="1" ht="18" customHeight="1">
      <c r="A12" s="28" t="s">
        <v>32</v>
      </c>
      <c r="B12" s="29" t="s">
        <v>33</v>
      </c>
      <c r="C12" s="32">
        <v>1200</v>
      </c>
      <c r="D12" s="32">
        <v>1200</v>
      </c>
      <c r="E12" s="32">
        <v>1200</v>
      </c>
      <c r="F12" s="32">
        <v>1200</v>
      </c>
    </row>
    <row r="13" spans="1:6" s="31" customFormat="1" ht="18" customHeight="1">
      <c r="A13" s="28" t="s">
        <v>34</v>
      </c>
      <c r="B13" s="29" t="s">
        <v>35</v>
      </c>
      <c r="C13" s="32"/>
      <c r="D13" s="32"/>
      <c r="E13" s="32"/>
      <c r="F13" s="32"/>
    </row>
    <row r="14" spans="1:6" s="31" customFormat="1" ht="18" customHeight="1">
      <c r="A14" s="28" t="s">
        <v>36</v>
      </c>
      <c r="B14" s="29" t="s">
        <v>37</v>
      </c>
      <c r="C14" s="32"/>
      <c r="D14" s="32"/>
      <c r="E14" s="32"/>
      <c r="F14" s="32"/>
    </row>
    <row r="15" spans="1:6" ht="18" customHeight="1" thickBot="1">
      <c r="A15" s="33" t="s">
        <v>38</v>
      </c>
      <c r="B15" s="34" t="s">
        <v>39</v>
      </c>
      <c r="C15" s="35">
        <v>5000</v>
      </c>
      <c r="D15" s="35">
        <v>5000</v>
      </c>
      <c r="E15" s="35">
        <v>640</v>
      </c>
      <c r="F15" s="35">
        <v>640</v>
      </c>
    </row>
    <row r="16" spans="1:6" ht="18" customHeight="1" thickBot="1">
      <c r="A16" s="21"/>
      <c r="B16" s="22" t="s">
        <v>40</v>
      </c>
      <c r="C16" s="23">
        <f>SUM(C17:C21)</f>
        <v>0</v>
      </c>
      <c r="D16" s="23">
        <f>SUM(D17:D21)</f>
        <v>7565</v>
      </c>
      <c r="E16" s="23">
        <f>SUM(E17:E21)</f>
        <v>17454</v>
      </c>
      <c r="F16" s="24">
        <f>SUM(F17:F21)</f>
        <v>17454</v>
      </c>
    </row>
    <row r="17" spans="1:6" ht="18" customHeight="1">
      <c r="A17" s="25" t="s">
        <v>41</v>
      </c>
      <c r="B17" s="26" t="s">
        <v>42</v>
      </c>
      <c r="C17" s="27"/>
      <c r="D17" s="27"/>
      <c r="E17" s="27"/>
      <c r="F17" s="27"/>
    </row>
    <row r="18" spans="1:6" ht="18" customHeight="1">
      <c r="A18" s="33" t="s">
        <v>43</v>
      </c>
      <c r="B18" s="36" t="s">
        <v>44</v>
      </c>
      <c r="C18" s="35"/>
      <c r="D18" s="35"/>
      <c r="E18" s="35"/>
      <c r="F18" s="35"/>
    </row>
    <row r="19" spans="1:6" ht="18" customHeight="1">
      <c r="A19" s="33" t="s">
        <v>45</v>
      </c>
      <c r="B19" s="36" t="s">
        <v>46</v>
      </c>
      <c r="C19" s="35"/>
      <c r="D19" s="35"/>
      <c r="E19" s="35"/>
      <c r="F19" s="35"/>
    </row>
    <row r="20" spans="1:6" ht="18" customHeight="1">
      <c r="A20" s="33" t="s">
        <v>47</v>
      </c>
      <c r="B20" s="36" t="s">
        <v>48</v>
      </c>
      <c r="C20" s="37"/>
      <c r="D20" s="37">
        <v>6678</v>
      </c>
      <c r="E20" s="37">
        <v>16567</v>
      </c>
      <c r="F20" s="37">
        <v>16567</v>
      </c>
    </row>
    <row r="21" spans="1:6" ht="18" customHeight="1">
      <c r="A21" s="33" t="s">
        <v>49</v>
      </c>
      <c r="B21" s="34" t="s">
        <v>50</v>
      </c>
      <c r="C21" s="35">
        <f>SUM(C22:C25)</f>
        <v>0</v>
      </c>
      <c r="D21" s="35">
        <f>SUM(D22:D25)</f>
        <v>887</v>
      </c>
      <c r="E21" s="35">
        <v>887</v>
      </c>
      <c r="F21" s="35">
        <f>SUM(F22:F25)</f>
        <v>887</v>
      </c>
    </row>
    <row r="22" spans="1:6" s="31" customFormat="1" ht="18" customHeight="1">
      <c r="A22" s="28" t="s">
        <v>51</v>
      </c>
      <c r="B22" s="29" t="s">
        <v>52</v>
      </c>
      <c r="C22" s="30"/>
      <c r="D22" s="30"/>
      <c r="E22" s="30"/>
      <c r="F22" s="30"/>
    </row>
    <row r="23" spans="1:6" s="31" customFormat="1" ht="18" customHeight="1">
      <c r="A23" s="28" t="s">
        <v>53</v>
      </c>
      <c r="B23" s="29" t="s">
        <v>54</v>
      </c>
      <c r="C23" s="30"/>
      <c r="D23" s="30">
        <v>887</v>
      </c>
      <c r="E23" s="30">
        <v>887</v>
      </c>
      <c r="F23" s="30">
        <v>887</v>
      </c>
    </row>
    <row r="24" spans="1:6" s="31" customFormat="1" ht="18" customHeight="1">
      <c r="A24" s="28" t="s">
        <v>55</v>
      </c>
      <c r="B24" s="29" t="s">
        <v>56</v>
      </c>
      <c r="C24" s="32"/>
      <c r="D24" s="32"/>
      <c r="E24" s="32"/>
      <c r="F24" s="32"/>
    </row>
    <row r="25" spans="1:6" s="31" customFormat="1" ht="18" customHeight="1" thickBot="1">
      <c r="A25" s="38" t="s">
        <v>57</v>
      </c>
      <c r="B25" s="29" t="s">
        <v>58</v>
      </c>
      <c r="C25" s="30"/>
      <c r="D25" s="30"/>
      <c r="E25" s="30"/>
      <c r="F25" s="30"/>
    </row>
    <row r="26" spans="1:6" ht="18" customHeight="1" thickBot="1">
      <c r="A26" s="21"/>
      <c r="B26" s="22" t="s">
        <v>59</v>
      </c>
      <c r="C26" s="23">
        <f>SUM(C27,C31,C35,C42,C43,C50:C51)</f>
        <v>10060</v>
      </c>
      <c r="D26" s="23">
        <f>SUM(D27,D31,D35,D42,D43,D50:D51)</f>
        <v>10434</v>
      </c>
      <c r="E26" s="23">
        <f>SUM(E27,E31,E35,E42,E43,E50:E51)</f>
        <v>17810</v>
      </c>
      <c r="F26" s="24">
        <f>SUM(F27,F31,F35,F42,F43,F50:F51)</f>
        <v>15555</v>
      </c>
    </row>
    <row r="27" spans="1:6" ht="43.5" customHeight="1">
      <c r="A27" s="39" t="s">
        <v>60</v>
      </c>
      <c r="B27" s="40" t="s">
        <v>61</v>
      </c>
      <c r="C27" s="27">
        <f>SUM(C28:C30)</f>
        <v>0</v>
      </c>
      <c r="D27" s="27">
        <f>SUM(D28:D30)</f>
        <v>0</v>
      </c>
      <c r="E27" s="27">
        <f>SUM(E28:E30)</f>
        <v>0</v>
      </c>
      <c r="F27" s="27">
        <f>SUM(F28:F30)</f>
        <v>0</v>
      </c>
    </row>
    <row r="28" spans="1:6" s="31" customFormat="1" ht="18" customHeight="1">
      <c r="A28" s="28" t="s">
        <v>62</v>
      </c>
      <c r="B28" s="29" t="s">
        <v>63</v>
      </c>
      <c r="C28" s="30"/>
      <c r="D28" s="30"/>
      <c r="E28" s="30"/>
      <c r="F28" s="30"/>
    </row>
    <row r="29" spans="1:6" s="31" customFormat="1" ht="18" customHeight="1">
      <c r="A29" s="28" t="s">
        <v>64</v>
      </c>
      <c r="B29" s="29" t="s">
        <v>65</v>
      </c>
      <c r="C29" s="32"/>
      <c r="D29" s="32"/>
      <c r="E29" s="32"/>
      <c r="F29" s="32"/>
    </row>
    <row r="30" spans="1:6" s="31" customFormat="1" ht="18" customHeight="1">
      <c r="A30" s="28" t="s">
        <v>66</v>
      </c>
      <c r="B30" s="29" t="s">
        <v>67</v>
      </c>
      <c r="C30" s="30"/>
      <c r="D30" s="30"/>
      <c r="E30" s="30"/>
      <c r="F30" s="30"/>
    </row>
    <row r="31" spans="1:6" ht="18" customHeight="1">
      <c r="A31" s="33" t="s">
        <v>68</v>
      </c>
      <c r="B31" s="34" t="s">
        <v>69</v>
      </c>
      <c r="C31" s="35">
        <f>SUM(C32:C34)</f>
        <v>1000</v>
      </c>
      <c r="D31" s="35">
        <v>1000</v>
      </c>
      <c r="E31" s="35">
        <v>1111</v>
      </c>
      <c r="F31" s="35">
        <f>SUM(F32:F34)</f>
        <v>1111</v>
      </c>
    </row>
    <row r="32" spans="1:6" s="31" customFormat="1" ht="18" customHeight="1">
      <c r="A32" s="28" t="s">
        <v>70</v>
      </c>
      <c r="B32" s="29"/>
      <c r="C32" s="30"/>
      <c r="D32" s="30"/>
      <c r="E32" s="30"/>
      <c r="F32" s="30"/>
    </row>
    <row r="33" spans="1:6" s="31" customFormat="1" ht="18" customHeight="1">
      <c r="A33" s="28" t="s">
        <v>71</v>
      </c>
      <c r="B33" s="29"/>
      <c r="C33" s="32">
        <v>0</v>
      </c>
      <c r="D33" s="32"/>
      <c r="E33" s="32"/>
      <c r="F33" s="32"/>
    </row>
    <row r="34" spans="1:6" s="31" customFormat="1" ht="18" customHeight="1">
      <c r="A34" s="28" t="s">
        <v>72</v>
      </c>
      <c r="B34" s="29" t="s">
        <v>73</v>
      </c>
      <c r="C34" s="30">
        <v>1000</v>
      </c>
      <c r="D34" s="30">
        <v>1000</v>
      </c>
      <c r="E34" s="30">
        <v>1111</v>
      </c>
      <c r="F34" s="30">
        <v>1111</v>
      </c>
    </row>
    <row r="35" spans="1:6" ht="18" customHeight="1">
      <c r="A35" s="33" t="s">
        <v>74</v>
      </c>
      <c r="B35" s="34" t="s">
        <v>75</v>
      </c>
      <c r="C35" s="35">
        <f>SUM(C36:C41)</f>
        <v>7410</v>
      </c>
      <c r="D35" s="35">
        <v>7784</v>
      </c>
      <c r="E35" s="35">
        <f>SUM(E36:E41)</f>
        <v>13209</v>
      </c>
      <c r="F35" s="35">
        <f>SUM(F36:F41)</f>
        <v>11953</v>
      </c>
    </row>
    <row r="36" spans="1:6" s="31" customFormat="1" ht="18" customHeight="1">
      <c r="A36" s="28" t="s">
        <v>76</v>
      </c>
      <c r="B36" s="29" t="s">
        <v>77</v>
      </c>
      <c r="C36" s="30"/>
      <c r="D36" s="30"/>
      <c r="E36" s="30"/>
      <c r="F36" s="30"/>
    </row>
    <row r="37" spans="1:6" s="31" customFormat="1" ht="18" customHeight="1">
      <c r="A37" s="28" t="s">
        <v>78</v>
      </c>
      <c r="B37" s="29" t="s">
        <v>79</v>
      </c>
      <c r="C37" s="32"/>
      <c r="D37" s="32"/>
      <c r="E37" s="32"/>
      <c r="F37" s="32"/>
    </row>
    <row r="38" spans="1:6" s="31" customFormat="1" ht="18" customHeight="1">
      <c r="A38" s="28" t="s">
        <v>80</v>
      </c>
      <c r="B38" s="29" t="s">
        <v>81</v>
      </c>
      <c r="C38" s="30">
        <v>1500</v>
      </c>
      <c r="D38" s="30">
        <v>1500</v>
      </c>
      <c r="E38" s="30">
        <v>3152</v>
      </c>
      <c r="F38" s="30">
        <v>1896</v>
      </c>
    </row>
    <row r="39" spans="1:6" s="31" customFormat="1" ht="18" customHeight="1">
      <c r="A39" s="28" t="s">
        <v>82</v>
      </c>
      <c r="B39" s="29" t="s">
        <v>83</v>
      </c>
      <c r="C39" s="30">
        <v>5910</v>
      </c>
      <c r="D39" s="30">
        <v>5910</v>
      </c>
      <c r="E39" s="30">
        <v>10057</v>
      </c>
      <c r="F39" s="30">
        <v>10057</v>
      </c>
    </row>
    <row r="40" spans="1:6" s="31" customFormat="1" ht="18" customHeight="1">
      <c r="A40" s="28" t="s">
        <v>84</v>
      </c>
      <c r="B40" s="29" t="s">
        <v>85</v>
      </c>
      <c r="C40" s="30"/>
      <c r="D40" s="30"/>
      <c r="E40" s="30"/>
      <c r="F40" s="30"/>
    </row>
    <row r="41" spans="1:6" s="31" customFormat="1" ht="18" customHeight="1">
      <c r="A41" s="28" t="s">
        <v>86</v>
      </c>
      <c r="B41" s="29" t="s">
        <v>87</v>
      </c>
      <c r="C41" s="32"/>
      <c r="D41" s="32"/>
      <c r="E41" s="32"/>
      <c r="F41" s="32"/>
    </row>
    <row r="42" spans="1:6" ht="18" customHeight="1">
      <c r="A42" s="33" t="s">
        <v>88</v>
      </c>
      <c r="B42" s="34" t="s">
        <v>89</v>
      </c>
      <c r="C42" s="35"/>
      <c r="D42" s="35"/>
      <c r="E42" s="35">
        <v>501</v>
      </c>
      <c r="F42" s="35">
        <v>501</v>
      </c>
    </row>
    <row r="43" spans="1:6" ht="18" customHeight="1">
      <c r="A43" s="33" t="s">
        <v>90</v>
      </c>
      <c r="B43" s="34" t="s">
        <v>91</v>
      </c>
      <c r="C43" s="35">
        <f>SUM(C44:C49)</f>
        <v>750</v>
      </c>
      <c r="D43" s="35">
        <v>750</v>
      </c>
      <c r="E43" s="35">
        <f>SUM(E44:E49)</f>
        <v>2089</v>
      </c>
      <c r="F43" s="35">
        <f>SUM(F44:F49)</f>
        <v>1988</v>
      </c>
    </row>
    <row r="44" spans="1:6" s="31" customFormat="1" ht="18" customHeight="1">
      <c r="A44" s="28" t="s">
        <v>92</v>
      </c>
      <c r="B44" s="29" t="s">
        <v>93</v>
      </c>
      <c r="C44" s="30"/>
      <c r="D44" s="30"/>
      <c r="E44" s="30">
        <v>563</v>
      </c>
      <c r="F44" s="30">
        <v>456</v>
      </c>
    </row>
    <row r="45" spans="1:6" s="31" customFormat="1" ht="18" customHeight="1">
      <c r="A45" s="28" t="s">
        <v>94</v>
      </c>
      <c r="B45" s="29" t="s">
        <v>95</v>
      </c>
      <c r="C45" s="32"/>
      <c r="D45" s="32">
        <v>750</v>
      </c>
      <c r="E45" s="32">
        <v>1500</v>
      </c>
      <c r="F45" s="32">
        <v>949</v>
      </c>
    </row>
    <row r="46" spans="1:6" s="31" customFormat="1" ht="18" customHeight="1">
      <c r="A46" s="28" t="s">
        <v>96</v>
      </c>
      <c r="B46" s="29" t="s">
        <v>97</v>
      </c>
      <c r="C46" s="30">
        <v>750</v>
      </c>
      <c r="D46" s="30"/>
      <c r="E46" s="30"/>
      <c r="F46" s="30">
        <v>557</v>
      </c>
    </row>
    <row r="47" spans="1:6" s="31" customFormat="1" ht="18" customHeight="1">
      <c r="A47" s="41" t="s">
        <v>98</v>
      </c>
      <c r="B47" s="29" t="s">
        <v>99</v>
      </c>
      <c r="C47" s="30"/>
      <c r="D47" s="30"/>
      <c r="E47" s="30">
        <v>26</v>
      </c>
      <c r="F47" s="30">
        <v>26</v>
      </c>
    </row>
    <row r="48" spans="1:6" s="31" customFormat="1" ht="18" customHeight="1">
      <c r="A48" s="41" t="s">
        <v>100</v>
      </c>
      <c r="B48" s="29" t="s">
        <v>101</v>
      </c>
      <c r="C48" s="30"/>
      <c r="D48" s="30"/>
      <c r="E48" s="30"/>
      <c r="F48" s="30"/>
    </row>
    <row r="49" spans="1:6" s="31" customFormat="1" ht="18" customHeight="1">
      <c r="A49" s="28" t="s">
        <v>102</v>
      </c>
      <c r="B49" s="29" t="s">
        <v>103</v>
      </c>
      <c r="C49" s="32"/>
      <c r="D49" s="32"/>
      <c r="E49" s="32"/>
      <c r="F49" s="32"/>
    </row>
    <row r="50" spans="1:6" ht="18" customHeight="1">
      <c r="A50" s="33" t="s">
        <v>104</v>
      </c>
      <c r="B50" s="36" t="s">
        <v>105</v>
      </c>
      <c r="C50" s="35">
        <v>600</v>
      </c>
      <c r="D50" s="35">
        <v>600</v>
      </c>
      <c r="E50" s="35">
        <v>600</v>
      </c>
      <c r="F50" s="35"/>
    </row>
    <row r="51" spans="1:6" ht="18" customHeight="1" thickBot="1">
      <c r="A51" s="33" t="s">
        <v>106</v>
      </c>
      <c r="B51" s="36" t="s">
        <v>107</v>
      </c>
      <c r="C51" s="35">
        <v>300</v>
      </c>
      <c r="D51" s="35">
        <v>300</v>
      </c>
      <c r="E51" s="35">
        <v>300</v>
      </c>
      <c r="F51" s="35">
        <v>2</v>
      </c>
    </row>
    <row r="52" spans="1:6" ht="18" customHeight="1" thickBot="1">
      <c r="A52" s="21"/>
      <c r="B52" s="22" t="s">
        <v>108</v>
      </c>
      <c r="C52" s="23">
        <f>SUM(C53:C57)</f>
        <v>0</v>
      </c>
      <c r="D52" s="23">
        <f>SUM(D53:D57)</f>
        <v>181</v>
      </c>
      <c r="E52" s="23">
        <f>SUM(E53:E57)</f>
        <v>520</v>
      </c>
      <c r="F52" s="24">
        <f>SUM(F53:F57)</f>
        <v>520</v>
      </c>
    </row>
    <row r="53" spans="1:6" ht="18" customHeight="1">
      <c r="A53" s="25" t="s">
        <v>109</v>
      </c>
      <c r="B53" s="26" t="s">
        <v>110</v>
      </c>
      <c r="C53" s="27"/>
      <c r="D53" s="27"/>
      <c r="E53" s="27"/>
      <c r="F53" s="27"/>
    </row>
    <row r="54" spans="1:6" ht="18" customHeight="1">
      <c r="A54" s="42" t="s">
        <v>111</v>
      </c>
      <c r="B54" s="43" t="s">
        <v>112</v>
      </c>
      <c r="C54" s="44"/>
      <c r="D54" s="44">
        <v>181</v>
      </c>
      <c r="E54" s="44">
        <v>520</v>
      </c>
      <c r="F54" s="44">
        <v>520</v>
      </c>
    </row>
    <row r="55" spans="1:6" ht="18" customHeight="1">
      <c r="A55" s="33" t="s">
        <v>113</v>
      </c>
      <c r="B55" s="34" t="s">
        <v>114</v>
      </c>
      <c r="C55" s="35"/>
      <c r="D55" s="35"/>
      <c r="E55" s="35"/>
      <c r="F55" s="35"/>
    </row>
    <row r="56" spans="1:6" ht="18" customHeight="1">
      <c r="A56" s="25" t="s">
        <v>115</v>
      </c>
      <c r="B56" s="26" t="s">
        <v>116</v>
      </c>
      <c r="C56" s="27"/>
      <c r="D56" s="27"/>
      <c r="E56" s="27"/>
      <c r="F56" s="27"/>
    </row>
    <row r="57" spans="1:6" ht="18" customHeight="1" thickBot="1">
      <c r="A57" s="42" t="s">
        <v>117</v>
      </c>
      <c r="B57" s="43" t="s">
        <v>118</v>
      </c>
      <c r="C57" s="44"/>
      <c r="D57" s="44"/>
      <c r="E57" s="44"/>
      <c r="F57" s="44"/>
    </row>
    <row r="58" spans="1:6" ht="18" customHeight="1" thickBot="1">
      <c r="A58" s="21"/>
      <c r="B58" s="22" t="s">
        <v>119</v>
      </c>
      <c r="C58" s="23">
        <f>SUM(C59:C60)</f>
        <v>8730</v>
      </c>
      <c r="D58" s="23">
        <f>SUM(D59:D60)</f>
        <v>9698</v>
      </c>
      <c r="E58" s="23"/>
      <c r="F58" s="24"/>
    </row>
    <row r="59" spans="1:6" ht="18" customHeight="1">
      <c r="A59" s="42" t="s">
        <v>120</v>
      </c>
      <c r="B59" s="43" t="s">
        <v>121</v>
      </c>
      <c r="C59" s="44"/>
      <c r="D59" s="44"/>
      <c r="E59" s="44"/>
      <c r="F59" s="44"/>
    </row>
    <row r="60" spans="1:6" ht="18" customHeight="1" thickBot="1">
      <c r="A60" s="42" t="s">
        <v>122</v>
      </c>
      <c r="B60" s="43" t="s">
        <v>123</v>
      </c>
      <c r="C60" s="44">
        <v>8730</v>
      </c>
      <c r="D60" s="44">
        <v>9698</v>
      </c>
      <c r="E60" s="44"/>
      <c r="F60" s="44"/>
    </row>
    <row r="61" spans="1:6" ht="18" customHeight="1" thickBot="1">
      <c r="A61" s="21"/>
      <c r="B61" s="22" t="s">
        <v>124</v>
      </c>
      <c r="C61" s="23">
        <f>SUM(C62:C66)</f>
        <v>0</v>
      </c>
      <c r="D61" s="23">
        <f>SUM(D62:D66)</f>
        <v>394</v>
      </c>
      <c r="E61" s="23">
        <f>SUM(E62:E66)</f>
        <v>8591</v>
      </c>
      <c r="F61" s="24">
        <f>SUM(F62:F66)</f>
        <v>8591</v>
      </c>
    </row>
    <row r="62" spans="1:6" ht="18" customHeight="1">
      <c r="A62" s="45" t="s">
        <v>125</v>
      </c>
      <c r="B62" s="46" t="s">
        <v>42</v>
      </c>
      <c r="C62" s="47"/>
      <c r="D62" s="47"/>
      <c r="E62" s="47"/>
      <c r="F62" s="47"/>
    </row>
    <row r="63" spans="1:6" ht="18" customHeight="1">
      <c r="A63" s="42" t="s">
        <v>126</v>
      </c>
      <c r="B63" s="43" t="s">
        <v>44</v>
      </c>
      <c r="C63" s="44"/>
      <c r="D63" s="44"/>
      <c r="E63" s="44">
        <v>8197</v>
      </c>
      <c r="F63" s="44">
        <v>8197</v>
      </c>
    </row>
    <row r="64" spans="1:6" ht="18" customHeight="1">
      <c r="A64" s="48" t="s">
        <v>127</v>
      </c>
      <c r="B64" s="34" t="s">
        <v>128</v>
      </c>
      <c r="C64" s="35"/>
      <c r="D64" s="35"/>
      <c r="E64" s="35"/>
      <c r="F64" s="35"/>
    </row>
    <row r="65" spans="1:6" ht="18" customHeight="1">
      <c r="A65" s="45" t="s">
        <v>129</v>
      </c>
      <c r="B65" s="46" t="s">
        <v>130</v>
      </c>
      <c r="C65" s="47"/>
      <c r="D65" s="47"/>
      <c r="E65" s="47"/>
      <c r="F65" s="47"/>
    </row>
    <row r="66" spans="1:6" ht="18" customHeight="1">
      <c r="A66" s="33" t="s">
        <v>131</v>
      </c>
      <c r="B66" s="34" t="s">
        <v>132</v>
      </c>
      <c r="C66" s="35">
        <f>SUM(C67:C70)</f>
        <v>0</v>
      </c>
      <c r="D66" s="35">
        <f>SUM(D67:D70)</f>
        <v>394</v>
      </c>
      <c r="E66" s="35">
        <f>SUM(E67:E70)</f>
        <v>394</v>
      </c>
      <c r="F66" s="35">
        <f>SUM(F67:F70)</f>
        <v>394</v>
      </c>
    </row>
    <row r="67" spans="1:6" s="31" customFormat="1" ht="18" customHeight="1">
      <c r="A67" s="49" t="s">
        <v>133</v>
      </c>
      <c r="B67" s="50" t="s">
        <v>52</v>
      </c>
      <c r="C67" s="51"/>
      <c r="D67" s="51"/>
      <c r="E67" s="51"/>
      <c r="F67" s="51"/>
    </row>
    <row r="68" spans="1:6" s="31" customFormat="1" ht="18" customHeight="1">
      <c r="A68" s="38" t="s">
        <v>134</v>
      </c>
      <c r="B68" s="52" t="s">
        <v>54</v>
      </c>
      <c r="C68" s="53"/>
      <c r="D68" s="53">
        <v>394</v>
      </c>
      <c r="E68" s="53">
        <v>394</v>
      </c>
      <c r="F68" s="53">
        <v>394</v>
      </c>
    </row>
    <row r="69" spans="1:6" s="31" customFormat="1" ht="18" customHeight="1">
      <c r="A69" s="41" t="s">
        <v>135</v>
      </c>
      <c r="B69" s="29" t="s">
        <v>56</v>
      </c>
      <c r="C69" s="30"/>
      <c r="D69" s="30"/>
      <c r="E69" s="30"/>
      <c r="F69" s="30"/>
    </row>
    <row r="70" spans="1:6" s="31" customFormat="1" ht="18" customHeight="1" thickBot="1">
      <c r="A70" s="49" t="s">
        <v>136</v>
      </c>
      <c r="B70" s="50" t="s">
        <v>58</v>
      </c>
      <c r="C70" s="51"/>
      <c r="D70" s="51"/>
      <c r="E70" s="51"/>
      <c r="F70" s="51"/>
    </row>
    <row r="71" spans="1:6" ht="20.25" customHeight="1" thickBot="1">
      <c r="A71" s="21"/>
      <c r="B71" s="22" t="s">
        <v>137</v>
      </c>
      <c r="C71" s="23">
        <f>SUM(C72:C73)</f>
        <v>10100</v>
      </c>
      <c r="D71" s="23">
        <f>SUM(D72:D73)</f>
        <v>13100</v>
      </c>
      <c r="E71" s="23">
        <f>SUM(E72:E73)</f>
        <v>21830</v>
      </c>
      <c r="F71" s="24">
        <f>SUM(F72:F73)</f>
        <v>21830</v>
      </c>
    </row>
    <row r="72" spans="1:6" ht="18" customHeight="1">
      <c r="A72" s="33" t="s">
        <v>138</v>
      </c>
      <c r="B72" s="34" t="s">
        <v>139</v>
      </c>
      <c r="C72" s="35"/>
      <c r="D72" s="35">
        <v>3000</v>
      </c>
      <c r="E72" s="35">
        <v>3000</v>
      </c>
      <c r="F72" s="35">
        <v>3000</v>
      </c>
    </row>
    <row r="73" spans="1:6" ht="18" customHeight="1" thickBot="1">
      <c r="A73" s="33" t="s">
        <v>140</v>
      </c>
      <c r="B73" s="34" t="s">
        <v>141</v>
      </c>
      <c r="C73" s="35">
        <v>10100</v>
      </c>
      <c r="D73" s="35">
        <v>10100</v>
      </c>
      <c r="E73" s="35">
        <v>18830</v>
      </c>
      <c r="F73" s="35">
        <v>18830</v>
      </c>
    </row>
    <row r="74" spans="1:6" ht="21" customHeight="1" thickBot="1">
      <c r="A74" s="21"/>
      <c r="B74" s="22" t="s">
        <v>142</v>
      </c>
      <c r="C74" s="23">
        <f>SUM(C75:C77)</f>
        <v>0</v>
      </c>
      <c r="D74" s="23">
        <f>SUM(D75:D77)</f>
        <v>0</v>
      </c>
      <c r="E74" s="23">
        <f>SUM(E75:E77)</f>
        <v>0</v>
      </c>
      <c r="F74" s="24">
        <f>SUM(F75:F77)</f>
        <v>0</v>
      </c>
    </row>
    <row r="75" spans="1:6" ht="18" customHeight="1">
      <c r="A75" s="54" t="s">
        <v>143</v>
      </c>
      <c r="B75" s="55" t="s">
        <v>144</v>
      </c>
      <c r="C75" s="56"/>
      <c r="D75" s="56"/>
      <c r="E75" s="56"/>
      <c r="F75" s="56"/>
    </row>
    <row r="76" spans="1:6" ht="18" customHeight="1">
      <c r="A76" s="48" t="s">
        <v>145</v>
      </c>
      <c r="B76" s="34" t="s">
        <v>146</v>
      </c>
      <c r="C76" s="37"/>
      <c r="D76" s="37"/>
      <c r="E76" s="37"/>
      <c r="F76" s="37"/>
    </row>
    <row r="77" spans="1:6" ht="18" customHeight="1" thickBot="1">
      <c r="A77" s="57" t="s">
        <v>147</v>
      </c>
      <c r="B77" s="58" t="s">
        <v>148</v>
      </c>
      <c r="C77" s="59"/>
      <c r="D77" s="59"/>
      <c r="E77" s="59"/>
      <c r="F77" s="59"/>
    </row>
    <row r="78" spans="1:6" ht="18" customHeight="1" thickBot="1">
      <c r="A78" s="21"/>
      <c r="B78" s="60" t="s">
        <v>149</v>
      </c>
      <c r="C78" s="61">
        <f>SUM(C71,C74,C61,C58,C52,C26,C16,C4)</f>
        <v>52941</v>
      </c>
      <c r="D78" s="61">
        <f>SUM(D71,D74,D61,D58,D52,D26,D16,D4)</f>
        <v>65423</v>
      </c>
      <c r="E78" s="61">
        <f>SUM(E71,E74,E61,E58,E52,E26,E16,E4)</f>
        <v>87826</v>
      </c>
      <c r="F78" s="61">
        <f>SUM(F71,F74,F61,F58,F52,F26,F16,F4)</f>
        <v>85571</v>
      </c>
    </row>
  </sheetData>
  <sheetProtection formatCells="0" formatColumns="0" formatRows="0" insertColumns="0" insertRows="0" insertHyperlinks="0" deleteRows="0" sort="0" autoFilter="0" pivotTables="0"/>
  <protectedRanges>
    <protectedRange sqref="C17:F20 C22:F25 C28:F30 C32:F34 C36:F42 C44:F51 C62:F65 C67:F71 C6:F15 C53:F60 C75:F77" name="Tartomány2"/>
  </protectedRanges>
  <pageMargins left="0.39370078740157483" right="0.39370078740157483" top="1.1811023622047245" bottom="0.59055118110236227" header="0.51181102362204722" footer="0.51181102362204722"/>
  <pageSetup paperSize="9" orientation="portrait" r:id="rId1"/>
  <headerFooter alignWithMargins="0">
    <oddHeader>&amp;C2. sz. melléklet
a 4/2016. (IV.29.) önkormányzati rendelethez
Szentgáloskér Községi Önkormányzat 2015. évi egyesített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N33"/>
  <sheetViews>
    <sheetView view="pageLayout" zoomScaleNormal="100" workbookViewId="0">
      <selection activeCell="I3" sqref="I3"/>
    </sheetView>
  </sheetViews>
  <sheetFormatPr defaultRowHeight="12.75"/>
  <cols>
    <col min="1" max="1" width="4.85546875" style="1" bestFit="1" customWidth="1"/>
    <col min="2" max="2" width="9.140625" style="1"/>
    <col min="3" max="3" width="11.140625" style="1" customWidth="1"/>
    <col min="4" max="4" width="12.85546875" style="1" customWidth="1"/>
    <col min="5" max="5" width="9" style="1" customWidth="1"/>
    <col min="6" max="6" width="7.7109375" style="1" customWidth="1"/>
    <col min="7" max="7" width="13.42578125" style="1" customWidth="1"/>
    <col min="8" max="8" width="10.7109375" style="1" customWidth="1"/>
    <col min="9" max="9" width="19.140625" style="1" customWidth="1"/>
    <col min="10" max="10" width="8.28515625" style="1" customWidth="1"/>
    <col min="11" max="16384" width="9.140625" style="1"/>
  </cols>
  <sheetData>
    <row r="1" spans="1:14" ht="13.5" thickBot="1"/>
    <row r="2" spans="1:14" ht="13.5" thickBot="1">
      <c r="B2" s="267" t="s">
        <v>208</v>
      </c>
      <c r="C2" s="268"/>
      <c r="D2" s="269" t="s">
        <v>207</v>
      </c>
      <c r="E2" s="270"/>
      <c r="F2" s="270"/>
      <c r="G2" s="271"/>
      <c r="H2" s="139" t="s">
        <v>1</v>
      </c>
      <c r="I2" s="133"/>
    </row>
    <row r="3" spans="1:14">
      <c r="B3" s="272"/>
      <c r="C3" s="273"/>
      <c r="D3" s="278" t="s">
        <v>206</v>
      </c>
      <c r="E3" s="279"/>
      <c r="F3" s="279"/>
      <c r="G3" s="280"/>
      <c r="H3" s="138">
        <v>16073</v>
      </c>
      <c r="I3" s="137"/>
    </row>
    <row r="4" spans="1:14">
      <c r="B4" s="274"/>
      <c r="C4" s="275"/>
      <c r="D4" s="281" t="s">
        <v>205</v>
      </c>
      <c r="E4" s="282"/>
      <c r="F4" s="282"/>
      <c r="G4" s="283"/>
      <c r="H4" s="136"/>
      <c r="I4" s="133"/>
    </row>
    <row r="5" spans="1:14" ht="13.5" thickBot="1">
      <c r="B5" s="276"/>
      <c r="C5" s="277"/>
      <c r="D5" s="284" t="s">
        <v>204</v>
      </c>
      <c r="E5" s="285"/>
      <c r="F5" s="285"/>
      <c r="G5" s="286"/>
      <c r="H5" s="135">
        <v>16073</v>
      </c>
      <c r="I5" s="133"/>
    </row>
    <row r="6" spans="1:14">
      <c r="B6" s="134"/>
      <c r="C6" s="134"/>
      <c r="D6" s="134"/>
      <c r="E6" s="134"/>
      <c r="F6" s="134"/>
      <c r="G6" s="134"/>
      <c r="H6" s="133"/>
      <c r="I6" s="133"/>
    </row>
    <row r="7" spans="1:14" ht="18.75" customHeight="1" thickBot="1">
      <c r="A7" s="287" t="s">
        <v>203</v>
      </c>
      <c r="B7" s="287"/>
      <c r="C7" s="287"/>
      <c r="D7" s="287"/>
      <c r="E7" s="287"/>
    </row>
    <row r="8" spans="1:14" ht="12.75" customHeight="1">
      <c r="A8" s="288" t="s">
        <v>202</v>
      </c>
      <c r="B8" s="265" t="s">
        <v>198</v>
      </c>
      <c r="C8" s="265"/>
      <c r="D8" s="265" t="s">
        <v>201</v>
      </c>
      <c r="E8" s="265" t="s">
        <v>235</v>
      </c>
      <c r="F8" s="265"/>
      <c r="G8" s="265" t="s">
        <v>236</v>
      </c>
      <c r="H8" s="265"/>
      <c r="I8" s="260" t="s">
        <v>200</v>
      </c>
    </row>
    <row r="9" spans="1:14" ht="13.5" thickBot="1">
      <c r="A9" s="289"/>
      <c r="B9" s="266"/>
      <c r="C9" s="266"/>
      <c r="D9" s="266"/>
      <c r="E9" s="266"/>
      <c r="F9" s="266"/>
      <c r="G9" s="266"/>
      <c r="H9" s="266"/>
      <c r="I9" s="261"/>
    </row>
    <row r="10" spans="1:14">
      <c r="A10" s="132">
        <v>1</v>
      </c>
      <c r="B10" s="262" t="s">
        <v>234</v>
      </c>
      <c r="C10" s="263"/>
      <c r="D10" s="131">
        <v>599</v>
      </c>
      <c r="E10" s="264"/>
      <c r="F10" s="264"/>
      <c r="G10" s="131">
        <v>599</v>
      </c>
      <c r="H10" s="131"/>
      <c r="I10" s="130"/>
    </row>
    <row r="11" spans="1:14">
      <c r="A11" s="129">
        <v>2</v>
      </c>
      <c r="B11" s="128" t="s">
        <v>237</v>
      </c>
      <c r="C11" s="127"/>
      <c r="D11" s="125">
        <v>10357</v>
      </c>
      <c r="E11" s="126"/>
      <c r="F11" s="126"/>
      <c r="G11" s="125">
        <v>10357</v>
      </c>
      <c r="H11" s="125"/>
      <c r="I11" s="124"/>
    </row>
    <row r="12" spans="1:14">
      <c r="A12" s="129">
        <v>3</v>
      </c>
      <c r="B12" s="128" t="s">
        <v>238</v>
      </c>
      <c r="C12" s="127"/>
      <c r="D12" s="125">
        <v>2934</v>
      </c>
      <c r="E12" s="126"/>
      <c r="F12" s="126"/>
      <c r="G12" s="125">
        <v>2934</v>
      </c>
      <c r="H12" s="125"/>
      <c r="I12" s="124"/>
    </row>
    <row r="13" spans="1:14">
      <c r="A13" s="129">
        <v>4</v>
      </c>
      <c r="B13" s="128" t="s">
        <v>239</v>
      </c>
      <c r="C13" s="127"/>
      <c r="D13" s="125"/>
      <c r="E13" s="126">
        <v>3100</v>
      </c>
      <c r="F13" s="126"/>
      <c r="G13" s="125">
        <v>3100</v>
      </c>
      <c r="H13" s="125"/>
      <c r="I13" s="124"/>
    </row>
    <row r="14" spans="1:14" ht="13.5" thickBot="1">
      <c r="A14" s="123"/>
      <c r="B14" s="231" t="s">
        <v>199</v>
      </c>
      <c r="C14" s="231"/>
      <c r="D14" s="122">
        <v>13890</v>
      </c>
      <c r="E14" s="232">
        <v>3100</v>
      </c>
      <c r="F14" s="232"/>
      <c r="G14" s="122">
        <v>16990</v>
      </c>
      <c r="H14" s="122">
        <f>+H10+H12+H11</f>
        <v>0</v>
      </c>
      <c r="I14" s="121"/>
    </row>
    <row r="15" spans="1:14">
      <c r="B15" s="233"/>
      <c r="C15" s="233"/>
    </row>
    <row r="16" spans="1:14" ht="47.25" customHeight="1">
      <c r="A16" s="234" t="s">
        <v>324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</row>
    <row r="17" spans="1:14" ht="13.5" thickBot="1"/>
    <row r="18" spans="1:14" ht="26.25" thickBot="1">
      <c r="A18" s="242" t="s">
        <v>10</v>
      </c>
      <c r="B18" s="242" t="s">
        <v>198</v>
      </c>
      <c r="C18" s="251"/>
      <c r="D18" s="252"/>
      <c r="E18" s="245" t="s">
        <v>241</v>
      </c>
      <c r="F18" s="246"/>
      <c r="G18" s="120" t="s">
        <v>242</v>
      </c>
      <c r="H18" s="119" t="s">
        <v>243</v>
      </c>
      <c r="I18" s="118"/>
      <c r="J18" s="117"/>
    </row>
    <row r="19" spans="1:14">
      <c r="A19" s="243"/>
      <c r="B19" s="243"/>
      <c r="C19" s="229"/>
      <c r="D19" s="253"/>
      <c r="E19" s="247" t="s">
        <v>197</v>
      </c>
      <c r="F19" s="248"/>
      <c r="G19" s="116">
        <v>2</v>
      </c>
      <c r="H19" s="116">
        <v>3</v>
      </c>
      <c r="I19" s="115"/>
      <c r="J19" s="114"/>
    </row>
    <row r="20" spans="1:14">
      <c r="A20" s="243"/>
      <c r="B20" s="243"/>
      <c r="C20" s="229"/>
      <c r="D20" s="253"/>
      <c r="E20" s="249" t="s">
        <v>196</v>
      </c>
      <c r="F20" s="250"/>
      <c r="G20" s="113"/>
      <c r="H20" s="113"/>
      <c r="I20" s="112"/>
      <c r="J20" s="111"/>
    </row>
    <row r="21" spans="1:14" ht="13.5" thickBot="1">
      <c r="A21" s="244"/>
      <c r="B21" s="243"/>
      <c r="C21" s="229"/>
      <c r="D21" s="253"/>
      <c r="E21" s="109" t="s">
        <v>195</v>
      </c>
      <c r="F21" s="108" t="s">
        <v>194</v>
      </c>
      <c r="G21" s="110"/>
      <c r="H21" s="110"/>
      <c r="I21" s="109"/>
      <c r="J21" s="108"/>
    </row>
    <row r="22" spans="1:14" ht="24.75" customHeight="1">
      <c r="A22" s="107" t="s">
        <v>193</v>
      </c>
      <c r="B22" s="236" t="s">
        <v>233</v>
      </c>
      <c r="C22" s="237"/>
      <c r="D22" s="238"/>
      <c r="E22" s="106">
        <v>7000</v>
      </c>
      <c r="F22" s="102">
        <v>7000</v>
      </c>
      <c r="G22" s="105">
        <v>1039</v>
      </c>
      <c r="H22" s="104"/>
      <c r="I22" s="103"/>
      <c r="J22" s="102"/>
    </row>
    <row r="23" spans="1:14" ht="27.75" customHeight="1">
      <c r="A23" s="150">
        <v>2</v>
      </c>
      <c r="B23" s="254" t="s">
        <v>240</v>
      </c>
      <c r="C23" s="255"/>
      <c r="D23" s="256"/>
      <c r="E23" s="151"/>
      <c r="F23" s="152">
        <v>895</v>
      </c>
      <c r="G23" s="151">
        <v>895</v>
      </c>
      <c r="H23" s="153"/>
      <c r="I23" s="154"/>
      <c r="J23" s="152"/>
    </row>
    <row r="24" spans="1:14" ht="27.75" customHeight="1" thickBot="1">
      <c r="A24" s="150">
        <v>3</v>
      </c>
      <c r="B24" s="257" t="s">
        <v>244</v>
      </c>
      <c r="C24" s="258"/>
      <c r="D24" s="259"/>
      <c r="E24" s="151"/>
      <c r="F24" s="152">
        <v>249</v>
      </c>
      <c r="G24" s="151">
        <v>249</v>
      </c>
      <c r="H24" s="153"/>
      <c r="I24" s="154"/>
      <c r="J24" s="152"/>
    </row>
    <row r="25" spans="1:14" ht="16.5" thickBot="1">
      <c r="A25" s="101"/>
      <c r="B25" s="239" t="s">
        <v>192</v>
      </c>
      <c r="C25" s="240"/>
      <c r="D25" s="241"/>
      <c r="E25" s="99">
        <f>SUM(E22:E22)</f>
        <v>7000</v>
      </c>
      <c r="F25" s="98">
        <v>8144</v>
      </c>
      <c r="G25" s="98">
        <v>2183</v>
      </c>
      <c r="H25" s="100"/>
      <c r="I25" s="99"/>
      <c r="J25" s="98"/>
    </row>
    <row r="27" spans="1:14" ht="42" customHeight="1">
      <c r="A27" s="234"/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</row>
    <row r="30" spans="1:14">
      <c r="B30" s="235"/>
      <c r="C30" s="235"/>
      <c r="D30" s="229"/>
      <c r="E30" s="229"/>
      <c r="F30" s="229"/>
      <c r="G30" s="212"/>
      <c r="H30" s="208"/>
    </row>
    <row r="31" spans="1:14">
      <c r="B31" s="229"/>
      <c r="C31" s="229"/>
      <c r="D31" s="229"/>
      <c r="E31" s="229"/>
      <c r="F31" s="229"/>
      <c r="G31" s="213"/>
      <c r="H31" s="133"/>
    </row>
    <row r="32" spans="1:14">
      <c r="B32" s="229"/>
      <c r="C32" s="229"/>
      <c r="D32" s="229"/>
      <c r="E32" s="229"/>
      <c r="F32" s="229"/>
      <c r="G32" s="213"/>
      <c r="H32" s="133"/>
    </row>
    <row r="33" spans="2:8">
      <c r="B33" s="230"/>
      <c r="C33" s="230"/>
      <c r="D33" s="229"/>
      <c r="E33" s="229"/>
      <c r="F33" s="229"/>
      <c r="G33" s="214"/>
      <c r="H33" s="137"/>
    </row>
  </sheetData>
  <mergeCells count="34">
    <mergeCell ref="A7:E7"/>
    <mergeCell ref="A8:A9"/>
    <mergeCell ref="B8:C9"/>
    <mergeCell ref="D8:D9"/>
    <mergeCell ref="E8:F9"/>
    <mergeCell ref="B2:C2"/>
    <mergeCell ref="D2:G2"/>
    <mergeCell ref="B3:C5"/>
    <mergeCell ref="D3:G3"/>
    <mergeCell ref="D4:G4"/>
    <mergeCell ref="D5:G5"/>
    <mergeCell ref="B23:D23"/>
    <mergeCell ref="B24:D24"/>
    <mergeCell ref="I8:I9"/>
    <mergeCell ref="B10:C10"/>
    <mergeCell ref="E10:F10"/>
    <mergeCell ref="G8:G9"/>
    <mergeCell ref="H8:H9"/>
    <mergeCell ref="B31:F31"/>
    <mergeCell ref="B32:F32"/>
    <mergeCell ref="B33:F33"/>
    <mergeCell ref="B14:C14"/>
    <mergeCell ref="E14:F14"/>
    <mergeCell ref="B15:C15"/>
    <mergeCell ref="A16:N16"/>
    <mergeCell ref="B30:F30"/>
    <mergeCell ref="A27:N27"/>
    <mergeCell ref="B22:D22"/>
    <mergeCell ref="B25:D25"/>
    <mergeCell ref="A18:A21"/>
    <mergeCell ref="E18:F18"/>
    <mergeCell ref="E19:F19"/>
    <mergeCell ref="E20:F20"/>
    <mergeCell ref="B18:D21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&amp;C5. sz. melléklet
a 4/2016. (IV.29.) önkormányzati rendelethez
Szentgáloskér Önkormányzat 2015. évi fejlesztési kiadásai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E29"/>
  <sheetViews>
    <sheetView view="pageLayout" zoomScale="90" zoomScaleNormal="100" zoomScalePageLayoutView="90" workbookViewId="0">
      <selection activeCell="F17" sqref="F17"/>
    </sheetView>
  </sheetViews>
  <sheetFormatPr defaultColWidth="9" defaultRowHeight="12.75"/>
  <cols>
    <col min="1" max="1" width="49.28515625" style="1" customWidth="1"/>
    <col min="2" max="2" width="13.42578125" style="1" customWidth="1"/>
    <col min="3" max="3" width="6.42578125" style="1" customWidth="1"/>
    <col min="4" max="4" width="49.28515625" style="1" customWidth="1"/>
    <col min="5" max="5" width="13.42578125" style="1" customWidth="1"/>
    <col min="6" max="9" width="9" style="1"/>
    <col min="10" max="10" width="6.28515625" style="1" customWidth="1"/>
    <col min="11" max="16384" width="9" style="1"/>
  </cols>
  <sheetData>
    <row r="2" spans="1:5" ht="19.7" customHeight="1" thickBot="1">
      <c r="A2" s="215" t="s">
        <v>282</v>
      </c>
      <c r="B2" s="215"/>
      <c r="C2" s="145"/>
      <c r="D2" s="215" t="s">
        <v>281</v>
      </c>
      <c r="E2" s="215"/>
    </row>
    <row r="3" spans="1:5" ht="19.7" customHeight="1" thickBot="1">
      <c r="A3" s="169" t="s">
        <v>280</v>
      </c>
      <c r="B3" s="167" t="s">
        <v>254</v>
      </c>
      <c r="C3" s="166"/>
      <c r="D3" s="168" t="s">
        <v>151</v>
      </c>
      <c r="E3" s="167" t="s">
        <v>254</v>
      </c>
    </row>
    <row r="4" spans="1:5" ht="19.7" customHeight="1">
      <c r="A4" s="182" t="s">
        <v>279</v>
      </c>
      <c r="B4" s="181">
        <v>10307</v>
      </c>
      <c r="C4" s="166"/>
      <c r="D4" s="180" t="s">
        <v>278</v>
      </c>
      <c r="E4" s="179">
        <v>4589</v>
      </c>
    </row>
    <row r="5" spans="1:5" ht="19.7" customHeight="1">
      <c r="A5" s="178" t="s">
        <v>277</v>
      </c>
      <c r="B5" s="177">
        <v>174</v>
      </c>
      <c r="C5" s="166"/>
      <c r="D5" s="165" t="s">
        <v>276</v>
      </c>
      <c r="E5" s="164"/>
    </row>
    <row r="6" spans="1:5" ht="19.7" customHeight="1">
      <c r="A6" s="178" t="s">
        <v>275</v>
      </c>
      <c r="B6" s="177">
        <v>6507</v>
      </c>
      <c r="C6" s="166"/>
      <c r="D6" s="165" t="s">
        <v>274</v>
      </c>
      <c r="E6" s="164">
        <v>824</v>
      </c>
    </row>
    <row r="7" spans="1:5" ht="19.7" customHeight="1">
      <c r="A7" s="178" t="s">
        <v>273</v>
      </c>
      <c r="B7" s="177">
        <v>1200</v>
      </c>
      <c r="C7" s="166"/>
      <c r="D7" s="165" t="s">
        <v>272</v>
      </c>
      <c r="E7" s="164">
        <v>21979</v>
      </c>
    </row>
    <row r="8" spans="1:5" ht="19.7" customHeight="1">
      <c r="A8" s="178" t="s">
        <v>271</v>
      </c>
      <c r="B8" s="177">
        <v>12454</v>
      </c>
      <c r="C8" s="166"/>
      <c r="D8" s="165" t="s">
        <v>270</v>
      </c>
      <c r="E8" s="164">
        <v>4692</v>
      </c>
    </row>
    <row r="9" spans="1:5" ht="19.7" customHeight="1">
      <c r="A9" s="178" t="s">
        <v>105</v>
      </c>
      <c r="B9" s="177">
        <v>1847</v>
      </c>
      <c r="C9" s="166"/>
      <c r="D9" s="165" t="s">
        <v>269</v>
      </c>
      <c r="E9" s="164">
        <v>14522</v>
      </c>
    </row>
    <row r="10" spans="1:5" ht="19.7" customHeight="1">
      <c r="A10" s="178" t="s">
        <v>107</v>
      </c>
      <c r="B10" s="177">
        <v>2</v>
      </c>
      <c r="C10" s="166"/>
      <c r="D10" s="165" t="s">
        <v>268</v>
      </c>
      <c r="E10" s="164">
        <v>4098</v>
      </c>
    </row>
    <row r="11" spans="1:5" ht="19.7" customHeight="1">
      <c r="A11" s="178" t="s">
        <v>25</v>
      </c>
      <c r="B11" s="177">
        <v>2500</v>
      </c>
      <c r="C11" s="166"/>
      <c r="D11" s="165" t="s">
        <v>267</v>
      </c>
      <c r="E11" s="164"/>
    </row>
    <row r="12" spans="1:5" ht="19.7" customHeight="1">
      <c r="A12" s="178" t="s">
        <v>266</v>
      </c>
      <c r="B12" s="177">
        <v>640</v>
      </c>
      <c r="C12" s="166"/>
      <c r="D12" s="165" t="s">
        <v>265</v>
      </c>
      <c r="E12" s="164"/>
    </row>
    <row r="13" spans="1:5" ht="19.7" customHeight="1">
      <c r="A13" s="176" t="s">
        <v>264</v>
      </c>
      <c r="B13" s="175">
        <v>1111</v>
      </c>
      <c r="C13" s="166"/>
      <c r="D13" s="174" t="s">
        <v>263</v>
      </c>
      <c r="E13" s="173">
        <v>762</v>
      </c>
    </row>
    <row r="14" spans="1:5" ht="19.7" customHeight="1">
      <c r="A14" s="176" t="s">
        <v>262</v>
      </c>
      <c r="B14" s="175">
        <v>16567</v>
      </c>
      <c r="C14" s="166"/>
      <c r="D14" s="174" t="s">
        <v>169</v>
      </c>
      <c r="E14" s="173">
        <v>47</v>
      </c>
    </row>
    <row r="15" spans="1:5" ht="19.7" customHeight="1">
      <c r="A15" s="176" t="s">
        <v>261</v>
      </c>
      <c r="B15" s="175">
        <v>887</v>
      </c>
      <c r="C15" s="166"/>
      <c r="D15" s="174"/>
      <c r="E15" s="173"/>
    </row>
    <row r="16" spans="1:5" ht="19.7" customHeight="1">
      <c r="A16" s="176" t="s">
        <v>260</v>
      </c>
      <c r="B16" s="175">
        <v>780</v>
      </c>
      <c r="C16" s="166"/>
      <c r="D16" s="174"/>
      <c r="E16" s="173"/>
    </row>
    <row r="17" spans="1:5" ht="19.7" customHeight="1">
      <c r="A17" s="176" t="s">
        <v>259</v>
      </c>
      <c r="B17" s="175">
        <v>520</v>
      </c>
      <c r="C17" s="166"/>
      <c r="D17" s="174"/>
      <c r="E17" s="173"/>
    </row>
    <row r="18" spans="1:5" ht="19.7" customHeight="1" thickBot="1">
      <c r="A18" s="161" t="s">
        <v>258</v>
      </c>
      <c r="B18" s="160">
        <f>SUM(B4:B17)</f>
        <v>55496</v>
      </c>
      <c r="C18" s="166"/>
      <c r="D18" s="161" t="s">
        <v>257</v>
      </c>
      <c r="E18" s="172">
        <f>SUM(E4:E14)</f>
        <v>51513</v>
      </c>
    </row>
    <row r="19" spans="1:5" ht="19.7" customHeight="1" thickBot="1">
      <c r="A19" s="171"/>
      <c r="B19" s="170"/>
      <c r="C19" s="166"/>
      <c r="D19" s="171"/>
      <c r="E19" s="170"/>
    </row>
    <row r="20" spans="1:5" ht="19.7" customHeight="1" thickBot="1">
      <c r="A20" s="169" t="s">
        <v>256</v>
      </c>
      <c r="B20" s="167" t="s">
        <v>254</v>
      </c>
      <c r="C20" s="166"/>
      <c r="D20" s="168" t="s">
        <v>255</v>
      </c>
      <c r="E20" s="167" t="s">
        <v>254</v>
      </c>
    </row>
    <row r="21" spans="1:5" ht="19.7" customHeight="1">
      <c r="A21" s="165" t="s">
        <v>253</v>
      </c>
      <c r="B21" s="164">
        <v>18830</v>
      </c>
      <c r="C21" s="166"/>
      <c r="D21" s="165" t="s">
        <v>252</v>
      </c>
      <c r="E21" s="164">
        <v>2183</v>
      </c>
    </row>
    <row r="22" spans="1:5" ht="19.7" customHeight="1">
      <c r="A22" s="165" t="s">
        <v>251</v>
      </c>
      <c r="B22" s="164">
        <v>8197</v>
      </c>
      <c r="C22" s="166"/>
      <c r="D22" s="165" t="s">
        <v>250</v>
      </c>
      <c r="E22" s="164">
        <v>13890</v>
      </c>
    </row>
    <row r="23" spans="1:5" ht="19.7" customHeight="1" thickBot="1">
      <c r="A23" s="165" t="s">
        <v>249</v>
      </c>
      <c r="B23" s="164">
        <v>3048</v>
      </c>
      <c r="C23" s="166"/>
      <c r="D23" s="161" t="s">
        <v>248</v>
      </c>
      <c r="E23" s="160">
        <f>SUM(E19:E22)</f>
        <v>16073</v>
      </c>
    </row>
    <row r="24" spans="1:5" ht="19.7" customHeight="1" thickBot="1">
      <c r="A24" s="161" t="s">
        <v>247</v>
      </c>
      <c r="B24" s="160">
        <f>SUM(B21:B23)</f>
        <v>30075</v>
      </c>
      <c r="C24" s="166"/>
      <c r="D24" s="165"/>
      <c r="E24" s="164"/>
    </row>
    <row r="25" spans="1:5" ht="17.100000000000001" customHeight="1" thickBot="1">
      <c r="A25" s="163"/>
      <c r="B25" s="162"/>
      <c r="C25" s="137"/>
      <c r="D25" s="161"/>
      <c r="E25" s="160"/>
    </row>
    <row r="26" spans="1:5" ht="17.100000000000001" customHeight="1">
      <c r="A26" s="137" t="s">
        <v>246</v>
      </c>
      <c r="B26" s="158">
        <f>SUM(B18,B24)</f>
        <v>85571</v>
      </c>
      <c r="C26" s="137"/>
      <c r="D26" s="137" t="s">
        <v>245</v>
      </c>
      <c r="E26" s="158">
        <v>67586</v>
      </c>
    </row>
    <row r="27" spans="1:5" ht="17.100000000000001" customHeight="1">
      <c r="A27" s="134"/>
      <c r="B27" s="159"/>
      <c r="C27" s="137"/>
      <c r="D27" s="137"/>
      <c r="E27" s="158"/>
    </row>
    <row r="28" spans="1:5" ht="17.100000000000001" customHeight="1">
      <c r="A28" s="157"/>
      <c r="B28" s="156"/>
      <c r="C28" s="137"/>
      <c r="D28" s="133"/>
      <c r="E28" s="155"/>
    </row>
    <row r="29" spans="1:5" ht="17.100000000000001" customHeight="1">
      <c r="A29" s="216"/>
      <c r="B29" s="216"/>
      <c r="C29" s="216"/>
      <c r="D29" s="216"/>
      <c r="E29" s="216"/>
    </row>
  </sheetData>
  <mergeCells count="3">
    <mergeCell ref="A2:B2"/>
    <mergeCell ref="D2:E2"/>
    <mergeCell ref="A29:E29"/>
  </mergeCells>
  <pageMargins left="0.7" right="6.9444444444444448E-2" top="0.75" bottom="0.75" header="0.3" footer="0.3"/>
  <pageSetup paperSize="9" orientation="landscape" r:id="rId1"/>
  <headerFooter>
    <oddHeader>&amp;C6. sz. melléklet
a 4/2016. (IV.29.) önkormányzati rendelethez
Szentgáloskér Községi Önkormányzat 2015. évi összevont költségvetési mérlege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B1:F33"/>
  <sheetViews>
    <sheetView view="pageLayout" zoomScaleNormal="100" workbookViewId="0">
      <selection activeCell="E13" sqref="E13"/>
    </sheetView>
  </sheetViews>
  <sheetFormatPr defaultRowHeight="15"/>
  <cols>
    <col min="1" max="1" width="1.7109375" style="183" customWidth="1"/>
    <col min="2" max="2" width="4" style="183" bestFit="1" customWidth="1"/>
    <col min="3" max="3" width="3.7109375" style="183" bestFit="1" customWidth="1"/>
    <col min="4" max="4" width="46.5703125" style="183" customWidth="1"/>
    <col min="5" max="5" width="13" style="183" customWidth="1"/>
    <col min="6" max="6" width="13.28515625" style="183" customWidth="1"/>
    <col min="7" max="7" width="8.42578125" style="183" customWidth="1"/>
    <col min="8" max="16384" width="9.140625" style="183"/>
  </cols>
  <sheetData>
    <row r="1" spans="2:6" ht="54.75" customHeight="1"/>
    <row r="2" spans="2:6" ht="26.25" customHeight="1">
      <c r="B2" s="292" t="s">
        <v>308</v>
      </c>
      <c r="C2" s="292"/>
      <c r="D2" s="292"/>
      <c r="E2" s="292"/>
      <c r="F2" s="292"/>
    </row>
    <row r="3" spans="2:6" ht="16.5" thickBot="1">
      <c r="B3" s="201"/>
      <c r="C3" s="201"/>
      <c r="D3" s="201"/>
      <c r="E3" s="201"/>
      <c r="F3" s="201"/>
    </row>
    <row r="4" spans="2:6" ht="18.75">
      <c r="B4" s="200"/>
      <c r="C4" s="199"/>
      <c r="D4" s="198" t="s">
        <v>307</v>
      </c>
      <c r="E4" s="197" t="s">
        <v>294</v>
      </c>
      <c r="F4" s="196" t="s">
        <v>293</v>
      </c>
    </row>
    <row r="5" spans="2:6" ht="15.75">
      <c r="B5" s="195"/>
      <c r="C5" s="194"/>
      <c r="D5" s="194"/>
      <c r="E5" s="293" t="s">
        <v>292</v>
      </c>
      <c r="F5" s="294"/>
    </row>
    <row r="6" spans="2:6" s="186" customFormat="1" ht="19.7" customHeight="1">
      <c r="B6" s="193"/>
      <c r="C6" s="192" t="s">
        <v>286</v>
      </c>
      <c r="D6" s="192" t="s">
        <v>309</v>
      </c>
      <c r="E6" s="191">
        <v>10</v>
      </c>
      <c r="F6" s="190"/>
    </row>
    <row r="7" spans="2:6" s="186" customFormat="1" ht="19.7" customHeight="1">
      <c r="B7" s="193"/>
      <c r="C7" s="192" t="s">
        <v>285</v>
      </c>
      <c r="D7" s="192" t="s">
        <v>306</v>
      </c>
      <c r="E7" s="191">
        <v>260072</v>
      </c>
      <c r="F7" s="190">
        <v>251151</v>
      </c>
    </row>
    <row r="8" spans="2:6" s="186" customFormat="1" ht="19.7" customHeight="1">
      <c r="B8" s="193"/>
      <c r="C8" s="192" t="s">
        <v>284</v>
      </c>
      <c r="D8" s="192" t="s">
        <v>305</v>
      </c>
      <c r="E8" s="191"/>
      <c r="F8" s="190"/>
    </row>
    <row r="9" spans="2:6" s="186" customFormat="1" ht="19.7" customHeight="1">
      <c r="B9" s="193"/>
      <c r="C9" s="192" t="s">
        <v>298</v>
      </c>
      <c r="D9" s="192" t="s">
        <v>304</v>
      </c>
      <c r="E9" s="191">
        <v>1890</v>
      </c>
      <c r="F9" s="190">
        <v>1751</v>
      </c>
    </row>
    <row r="10" spans="2:6" s="186" customFormat="1" ht="19.7" customHeight="1">
      <c r="B10" s="189" t="s">
        <v>303</v>
      </c>
      <c r="C10" s="295" t="s">
        <v>302</v>
      </c>
      <c r="D10" s="295"/>
      <c r="E10" s="188">
        <f>SUM(E6:E9)</f>
        <v>261972</v>
      </c>
      <c r="F10" s="187">
        <f>SUM(F6:F9)</f>
        <v>252902</v>
      </c>
    </row>
    <row r="11" spans="2:6" s="186" customFormat="1" ht="19.7" customHeight="1">
      <c r="B11" s="193"/>
      <c r="C11" s="192" t="s">
        <v>286</v>
      </c>
      <c r="D11" s="192" t="s">
        <v>301</v>
      </c>
      <c r="E11" s="191"/>
      <c r="F11" s="190"/>
    </row>
    <row r="12" spans="2:6" s="186" customFormat="1" ht="19.7" customHeight="1">
      <c r="B12" s="203" t="s">
        <v>311</v>
      </c>
      <c r="C12" s="192"/>
      <c r="D12" s="202" t="s">
        <v>297</v>
      </c>
      <c r="E12" s="191">
        <v>18737</v>
      </c>
      <c r="F12" s="190">
        <v>20827</v>
      </c>
    </row>
    <row r="13" spans="2:6" s="186" customFormat="1" ht="19.7" customHeight="1">
      <c r="B13" s="193"/>
      <c r="C13" s="192" t="s">
        <v>284</v>
      </c>
      <c r="D13" s="192" t="s">
        <v>299</v>
      </c>
      <c r="E13" s="191"/>
      <c r="F13" s="190"/>
    </row>
    <row r="14" spans="2:6" s="186" customFormat="1" ht="19.7" customHeight="1">
      <c r="B14" s="203" t="s">
        <v>289</v>
      </c>
      <c r="C14" s="192"/>
      <c r="D14" s="202" t="s">
        <v>300</v>
      </c>
      <c r="E14" s="191"/>
      <c r="F14" s="190">
        <v>2837</v>
      </c>
    </row>
    <row r="15" spans="2:6" s="186" customFormat="1" ht="19.7" customHeight="1">
      <c r="B15" s="203" t="s">
        <v>287</v>
      </c>
      <c r="C15" s="192"/>
      <c r="D15" s="202" t="s">
        <v>310</v>
      </c>
      <c r="E15" s="191">
        <v>206</v>
      </c>
      <c r="F15" s="190">
        <v>1698</v>
      </c>
    </row>
    <row r="16" spans="2:6" s="186" customFormat="1" ht="19.7" customHeight="1">
      <c r="B16" s="189" t="s">
        <v>312</v>
      </c>
      <c r="C16" s="295" t="s">
        <v>323</v>
      </c>
      <c r="D16" s="295"/>
      <c r="E16" s="204">
        <v>206</v>
      </c>
      <c r="F16" s="187"/>
    </row>
    <row r="17" spans="2:6" ht="19.5" thickBot="1">
      <c r="B17" s="290" t="s">
        <v>296</v>
      </c>
      <c r="C17" s="291"/>
      <c r="D17" s="291"/>
      <c r="E17" s="185">
        <v>281121</v>
      </c>
      <c r="F17" s="184">
        <v>278264</v>
      </c>
    </row>
    <row r="18" spans="2:6" ht="33" customHeight="1" thickBot="1">
      <c r="B18" s="296"/>
      <c r="C18" s="297"/>
      <c r="D18" s="297"/>
      <c r="E18" s="297"/>
      <c r="F18" s="298"/>
    </row>
    <row r="19" spans="2:6" ht="18.75">
      <c r="B19" s="200"/>
      <c r="C19" s="199"/>
      <c r="D19" s="198" t="s">
        <v>295</v>
      </c>
      <c r="E19" s="197" t="s">
        <v>294</v>
      </c>
      <c r="F19" s="196" t="s">
        <v>293</v>
      </c>
    </row>
    <row r="20" spans="2:6" ht="15.75">
      <c r="B20" s="195"/>
      <c r="C20" s="194"/>
      <c r="D20" s="194"/>
      <c r="E20" s="293" t="s">
        <v>292</v>
      </c>
      <c r="F20" s="294"/>
    </row>
    <row r="21" spans="2:6" s="186" customFormat="1" ht="19.7" customHeight="1">
      <c r="B21" s="193"/>
      <c r="C21" s="192" t="s">
        <v>193</v>
      </c>
      <c r="D21" s="192" t="s">
        <v>313</v>
      </c>
      <c r="E21" s="191">
        <v>198508</v>
      </c>
      <c r="F21" s="190">
        <v>198508</v>
      </c>
    </row>
    <row r="22" spans="2:6" s="186" customFormat="1" ht="19.7" customHeight="1">
      <c r="B22" s="193"/>
      <c r="C22" s="192" t="s">
        <v>291</v>
      </c>
      <c r="D22" s="192" t="s">
        <v>314</v>
      </c>
      <c r="E22" s="191">
        <v>13419</v>
      </c>
      <c r="F22" s="190">
        <v>13419</v>
      </c>
    </row>
    <row r="23" spans="2:6" s="186" customFormat="1" ht="19.7" customHeight="1">
      <c r="B23" s="193"/>
      <c r="C23" s="192" t="s">
        <v>290</v>
      </c>
      <c r="D23" s="192" t="s">
        <v>315</v>
      </c>
      <c r="E23" s="191">
        <v>42043</v>
      </c>
      <c r="F23" s="190">
        <v>67670</v>
      </c>
    </row>
    <row r="24" spans="2:6" s="186" customFormat="1" ht="19.7" customHeight="1">
      <c r="B24" s="193"/>
      <c r="C24" s="192" t="s">
        <v>316</v>
      </c>
      <c r="D24" s="192" t="s">
        <v>317</v>
      </c>
      <c r="E24" s="191">
        <v>25627</v>
      </c>
      <c r="F24" s="190">
        <v>-3815</v>
      </c>
    </row>
    <row r="25" spans="2:6" s="186" customFormat="1" ht="21.75" customHeight="1">
      <c r="B25" s="189" t="s">
        <v>318</v>
      </c>
      <c r="C25" s="295" t="s">
        <v>288</v>
      </c>
      <c r="D25" s="295"/>
      <c r="E25" s="188">
        <f>SUM(E21:E24)</f>
        <v>279597</v>
      </c>
      <c r="F25" s="187">
        <f>SUM(F21:F24)</f>
        <v>275782</v>
      </c>
    </row>
    <row r="26" spans="2:6" s="186" customFormat="1" ht="19.7" customHeight="1">
      <c r="B26" s="193"/>
      <c r="C26" s="192" t="s">
        <v>286</v>
      </c>
      <c r="D26" s="192"/>
      <c r="E26" s="191"/>
      <c r="F26" s="190"/>
    </row>
    <row r="27" spans="2:6" s="186" customFormat="1" ht="19.7" customHeight="1">
      <c r="B27" s="193"/>
      <c r="C27" s="192" t="s">
        <v>285</v>
      </c>
      <c r="D27" s="192"/>
      <c r="E27" s="191"/>
      <c r="F27" s="190"/>
    </row>
    <row r="28" spans="2:6" s="186" customFormat="1" ht="19.7" customHeight="1">
      <c r="B28" s="189" t="s">
        <v>319</v>
      </c>
      <c r="C28" s="295" t="s">
        <v>322</v>
      </c>
      <c r="D28" s="295"/>
      <c r="E28" s="188">
        <v>762</v>
      </c>
      <c r="F28" s="187">
        <v>784</v>
      </c>
    </row>
    <row r="29" spans="2:6" s="186" customFormat="1" ht="19.7" customHeight="1">
      <c r="B29" s="203" t="s">
        <v>320</v>
      </c>
      <c r="C29" s="202"/>
      <c r="D29" s="202" t="s">
        <v>321</v>
      </c>
      <c r="E29" s="205">
        <v>762</v>
      </c>
      <c r="F29" s="207">
        <v>1698</v>
      </c>
    </row>
    <row r="30" spans="2:6" s="186" customFormat="1" ht="19.7" customHeight="1">
      <c r="B30" s="193"/>
      <c r="C30" s="192"/>
      <c r="D30" s="192"/>
      <c r="E30" s="191"/>
      <c r="F30" s="190"/>
    </row>
    <row r="31" spans="2:6" s="186" customFormat="1" ht="19.7" customHeight="1">
      <c r="B31" s="193"/>
      <c r="C31" s="192"/>
      <c r="D31" s="192"/>
      <c r="E31" s="191"/>
      <c r="F31" s="190"/>
    </row>
    <row r="32" spans="2:6" s="186" customFormat="1" ht="19.7" customHeight="1">
      <c r="B32" s="189"/>
      <c r="C32" s="295"/>
      <c r="D32" s="295"/>
      <c r="E32" s="188"/>
      <c r="F32" s="187"/>
    </row>
    <row r="33" spans="2:6" ht="19.5" thickBot="1">
      <c r="B33" s="290" t="s">
        <v>283</v>
      </c>
      <c r="C33" s="291"/>
      <c r="D33" s="291"/>
      <c r="E33" s="185">
        <v>281121</v>
      </c>
      <c r="F33" s="184">
        <v>278264</v>
      </c>
    </row>
  </sheetData>
  <mergeCells count="11">
    <mergeCell ref="B33:D33"/>
    <mergeCell ref="B2:F2"/>
    <mergeCell ref="E5:F5"/>
    <mergeCell ref="C10:D10"/>
    <mergeCell ref="C16:D16"/>
    <mergeCell ref="B17:D17"/>
    <mergeCell ref="B18:F18"/>
    <mergeCell ref="E20:F20"/>
    <mergeCell ref="C25:D25"/>
    <mergeCell ref="C28:D28"/>
    <mergeCell ref="C32:D32"/>
  </mergeCells>
  <pageMargins left="0.7" right="0.7" top="0.75" bottom="0.75" header="0.3" footer="0.3"/>
  <pageSetup paperSize="9" orientation="portrait" r:id="rId1"/>
  <headerFooter alignWithMargins="0">
    <oddHeader>&amp;C7. sz. melléklet
4/2016. (IV.29.)  rendelethez
Szentgáloskér Községi Önkormányzat  2015. évi mérlegkimutatása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topLeftCell="B1" workbookViewId="0">
      <selection activeCell="C2" sqref="C2"/>
    </sheetView>
  </sheetViews>
  <sheetFormatPr defaultRowHeight="15"/>
  <sheetData/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</sheetPr>
  <dimension ref="B2:O8"/>
  <sheetViews>
    <sheetView workbookViewId="0">
      <selection activeCell="H22" sqref="H22"/>
    </sheetView>
  </sheetViews>
  <sheetFormatPr defaultRowHeight="15"/>
  <sheetData>
    <row r="2" spans="2:15" ht="66" customHeight="1">
      <c r="B2" s="299" t="s">
        <v>325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</row>
    <row r="3" spans="2: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.75" thickBot="1">
      <c r="B4" s="1"/>
      <c r="C4" s="1" t="s">
        <v>191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5.75" thickBot="1">
      <c r="B5" s="1"/>
      <c r="C5" s="300" t="s">
        <v>190</v>
      </c>
      <c r="D5" s="301"/>
      <c r="E5" s="270"/>
      <c r="F5" s="270"/>
      <c r="G5" s="302"/>
      <c r="H5" s="97" t="s">
        <v>189</v>
      </c>
      <c r="I5" s="96"/>
      <c r="J5" s="1"/>
      <c r="K5" s="1"/>
      <c r="L5" s="1"/>
      <c r="M5" s="1"/>
      <c r="N5" s="1"/>
      <c r="O5" s="1"/>
    </row>
    <row r="6" spans="2:15">
      <c r="B6" s="1"/>
      <c r="C6" s="303" t="s">
        <v>188</v>
      </c>
      <c r="D6" s="304"/>
      <c r="E6" s="304"/>
      <c r="F6" s="304"/>
      <c r="G6" s="305"/>
      <c r="H6" s="95"/>
      <c r="I6" s="94" t="s">
        <v>1</v>
      </c>
      <c r="J6" s="1"/>
      <c r="K6" s="1"/>
      <c r="L6" s="1"/>
      <c r="M6" s="1"/>
      <c r="N6" s="1"/>
      <c r="O6" s="1"/>
    </row>
    <row r="7" spans="2:15">
      <c r="B7" s="1"/>
      <c r="C7" s="306" t="s">
        <v>187</v>
      </c>
      <c r="D7" s="282"/>
      <c r="E7" s="282"/>
      <c r="F7" s="282"/>
      <c r="G7" s="307"/>
      <c r="H7" s="93"/>
      <c r="I7" s="92" t="s">
        <v>1</v>
      </c>
      <c r="J7" s="1"/>
      <c r="K7" s="1"/>
      <c r="L7" s="1"/>
      <c r="M7" s="1"/>
      <c r="N7" s="1"/>
      <c r="O7" s="1"/>
    </row>
    <row r="8" spans="2:15" ht="15.75" thickBot="1">
      <c r="B8" s="1"/>
      <c r="C8" s="308" t="s">
        <v>186</v>
      </c>
      <c r="D8" s="309"/>
      <c r="E8" s="285"/>
      <c r="F8" s="285"/>
      <c r="G8" s="310"/>
      <c r="H8" s="91">
        <f>SUM(F6:I7)</f>
        <v>0</v>
      </c>
      <c r="I8" s="90" t="s">
        <v>1</v>
      </c>
      <c r="J8" s="1"/>
      <c r="K8" s="1"/>
      <c r="L8" s="1"/>
      <c r="M8" s="1"/>
      <c r="N8" s="1"/>
      <c r="O8" s="1"/>
    </row>
  </sheetData>
  <mergeCells count="5">
    <mergeCell ref="B2:O2"/>
    <mergeCell ref="C5:G5"/>
    <mergeCell ref="C6:G6"/>
    <mergeCell ref="C7:G7"/>
    <mergeCell ref="C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6. m Mérleg (2)</vt:lpstr>
      <vt:lpstr>1.m Pénzmaradvány</vt:lpstr>
      <vt:lpstr>3. m Kiadások</vt:lpstr>
      <vt:lpstr>2.m Bevételek</vt:lpstr>
      <vt:lpstr>5m Fejlesztés|4m Felújít.</vt:lpstr>
      <vt:lpstr>6. m Mérleg</vt:lpstr>
      <vt:lpstr>7m mérlegkimutatás</vt:lpstr>
      <vt:lpstr>10m vagyonkimut</vt:lpstr>
      <vt:lpstr>11. lakossági támogatás</vt:lpstr>
      <vt:lpstr>8m létsz|9m közf|</vt:lpstr>
      <vt:lpstr>10m 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2016-05-31T07:45:28Z</cp:lastPrinted>
  <dcterms:created xsi:type="dcterms:W3CDTF">2016-04-26T09:00:16Z</dcterms:created>
  <dcterms:modified xsi:type="dcterms:W3CDTF">2016-05-31T09:35:35Z</dcterms:modified>
</cp:coreProperties>
</file>