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F51" i="1"/>
  <c r="E51" i="1"/>
  <c r="D51" i="1"/>
  <c r="C51" i="1"/>
  <c r="C50" i="1"/>
  <c r="C49" i="1"/>
  <c r="D48" i="1"/>
  <c r="C48" i="1" s="1"/>
  <c r="C45" i="1" s="1"/>
  <c r="C47" i="1"/>
  <c r="C46" i="1"/>
  <c r="F45" i="1"/>
  <c r="F56" i="1" s="1"/>
  <c r="E45" i="1"/>
  <c r="E56" i="1" s="1"/>
  <c r="D45" i="1"/>
  <c r="D56" i="1" s="1"/>
  <c r="C40" i="1"/>
  <c r="C39" i="1"/>
  <c r="C38" i="1"/>
  <c r="F37" i="1"/>
  <c r="E37" i="1"/>
  <c r="D37" i="1"/>
  <c r="C37" i="1"/>
  <c r="C33" i="1"/>
  <c r="F30" i="1"/>
  <c r="E30" i="1"/>
  <c r="D30" i="1"/>
  <c r="C30" i="1"/>
  <c r="F26" i="1"/>
  <c r="E26" i="1"/>
  <c r="D26" i="1"/>
  <c r="C26" i="1"/>
  <c r="C25" i="1"/>
  <c r="C24" i="1"/>
  <c r="C23" i="1"/>
  <c r="C22" i="1"/>
  <c r="C21" i="1"/>
  <c r="F20" i="1"/>
  <c r="E20" i="1"/>
  <c r="D20" i="1"/>
  <c r="C20" i="1"/>
  <c r="C19" i="1"/>
  <c r="C18" i="1"/>
  <c r="C17" i="1"/>
  <c r="C16" i="1"/>
  <c r="C15" i="1"/>
  <c r="C14" i="1"/>
  <c r="D13" i="1"/>
  <c r="C13" i="1" s="1"/>
  <c r="C8" i="1" s="1"/>
  <c r="C36" i="1" s="1"/>
  <c r="C41" i="1" s="1"/>
  <c r="C12" i="1"/>
  <c r="C11" i="1"/>
  <c r="C10" i="1"/>
  <c r="C9" i="1"/>
  <c r="F8" i="1"/>
  <c r="F36" i="1" s="1"/>
  <c r="F41" i="1" s="1"/>
  <c r="E8" i="1"/>
  <c r="E36" i="1" s="1"/>
  <c r="E41" i="1" s="1"/>
  <c r="D8" i="1"/>
  <c r="D36" i="1" s="1"/>
  <c r="D41" i="1" s="1"/>
  <c r="C56" i="1" l="1"/>
</calcChain>
</file>

<file path=xl/sharedStrings.xml><?xml version="1.0" encoding="utf-8"?>
<sst xmlns="http://schemas.openxmlformats.org/spreadsheetml/2006/main" count="115" uniqueCount="102">
  <si>
    <t>5. melléklet az 1/2016. (I.28.) önkormányzati rendelethez</t>
  </si>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</sst>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center" wrapText="1" indent="1"/>
    </xf>
    <xf numFmtId="3" fontId="10" fillId="0" borderId="0" xfId="0" applyNumberFormat="1" applyFont="1" applyFill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0" fontId="16" fillId="0" borderId="37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3" fontId="13" fillId="0" borderId="0" xfId="1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1" fontId="7" fillId="0" borderId="37" xfId="0" applyNumberFormat="1" applyFont="1" applyFill="1" applyBorder="1" applyAlignment="1" applyProtection="1">
      <alignment horizontal="right" vertical="center" wrapText="1" inden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7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9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1" customWidth="1"/>
    <col min="2" max="2" width="61" style="21" customWidth="1"/>
    <col min="3" max="3" width="17.1640625" style="21" customWidth="1"/>
    <col min="4" max="5" width="16.83203125" style="21" customWidth="1"/>
    <col min="6" max="6" width="17.1640625" style="21" customWidth="1"/>
    <col min="7" max="7" width="15.33203125" style="21" customWidth="1"/>
    <col min="8" max="16384" width="9.33203125" style="21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9" customFormat="1" ht="30" customHeight="1" thickBot="1" x14ac:dyDescent="0.25">
      <c r="A3" s="10" t="s">
        <v>4</v>
      </c>
      <c r="B3" s="11" t="s">
        <v>5</v>
      </c>
      <c r="C3" s="12"/>
      <c r="D3" s="11"/>
      <c r="E3" s="11"/>
      <c r="F3" s="13" t="s">
        <v>6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7</v>
      </c>
    </row>
    <row r="5" spans="1:6" ht="24.75" thickBot="1" x14ac:dyDescent="0.25">
      <c r="A5" s="17" t="s">
        <v>8</v>
      </c>
      <c r="B5" s="18" t="s">
        <v>9</v>
      </c>
      <c r="C5" s="19" t="s">
        <v>10</v>
      </c>
      <c r="D5" s="20" t="s">
        <v>11</v>
      </c>
      <c r="E5" s="20" t="s">
        <v>12</v>
      </c>
      <c r="F5" s="19" t="s">
        <v>13</v>
      </c>
    </row>
    <row r="6" spans="1:6" s="26" customFormat="1" ht="12.95" customHeight="1" thickBot="1" x14ac:dyDescent="0.25">
      <c r="A6" s="22"/>
      <c r="B6" s="23" t="s">
        <v>14</v>
      </c>
      <c r="C6" s="24" t="s">
        <v>15</v>
      </c>
      <c r="D6" s="24" t="s">
        <v>16</v>
      </c>
      <c r="E6" s="24" t="s">
        <v>17</v>
      </c>
      <c r="F6" s="25" t="s">
        <v>18</v>
      </c>
    </row>
    <row r="7" spans="1:6" s="26" customFormat="1" ht="15.95" customHeight="1" thickBot="1" x14ac:dyDescent="0.25">
      <c r="A7" s="27"/>
      <c r="B7" s="28" t="s">
        <v>19</v>
      </c>
      <c r="C7" s="28"/>
      <c r="D7" s="28"/>
      <c r="E7" s="28"/>
      <c r="F7" s="29"/>
    </row>
    <row r="8" spans="1:6" s="33" customFormat="1" ht="12" customHeight="1" thickBot="1" x14ac:dyDescent="0.25">
      <c r="A8" s="22" t="s">
        <v>20</v>
      </c>
      <c r="B8" s="30" t="s">
        <v>21</v>
      </c>
      <c r="C8" s="31">
        <f>SUM(C9:C19)</f>
        <v>62206</v>
      </c>
      <c r="D8" s="31">
        <f>SUM(D9:D19)</f>
        <v>16493</v>
      </c>
      <c r="E8" s="31">
        <f>SUM(E9:E19)</f>
        <v>45713</v>
      </c>
      <c r="F8" s="32">
        <f>SUM(F9:F19)</f>
        <v>0</v>
      </c>
    </row>
    <row r="9" spans="1:6" s="33" customFormat="1" ht="12" customHeight="1" x14ac:dyDescent="0.2">
      <c r="A9" s="34" t="s">
        <v>22</v>
      </c>
      <c r="B9" s="35" t="s">
        <v>23</v>
      </c>
      <c r="C9" s="36">
        <f>+D9+E9+F9</f>
        <v>0</v>
      </c>
      <c r="D9" s="37"/>
      <c r="E9" s="37"/>
      <c r="F9" s="38"/>
    </row>
    <row r="10" spans="1:6" s="33" customFormat="1" ht="12" customHeight="1" x14ac:dyDescent="0.2">
      <c r="A10" s="39" t="s">
        <v>24</v>
      </c>
      <c r="B10" s="40" t="s">
        <v>25</v>
      </c>
      <c r="C10" s="41">
        <f>+D10+E10+F10</f>
        <v>34947</v>
      </c>
      <c r="D10" s="42">
        <v>64</v>
      </c>
      <c r="E10" s="42">
        <v>34883</v>
      </c>
      <c r="F10" s="43"/>
    </row>
    <row r="11" spans="1:6" s="33" customFormat="1" ht="12" customHeight="1" x14ac:dyDescent="0.2">
      <c r="A11" s="39" t="s">
        <v>26</v>
      </c>
      <c r="B11" s="40" t="s">
        <v>27</v>
      </c>
      <c r="C11" s="41">
        <f t="shared" ref="C11:C19" si="0">+D11+E11+F11</f>
        <v>7061</v>
      </c>
      <c r="D11" s="42">
        <v>5649</v>
      </c>
      <c r="E11" s="42">
        <v>1412</v>
      </c>
      <c r="F11" s="43"/>
    </row>
    <row r="12" spans="1:6" s="33" customFormat="1" ht="12" customHeight="1" x14ac:dyDescent="0.2">
      <c r="A12" s="39" t="s">
        <v>28</v>
      </c>
      <c r="B12" s="40" t="s">
        <v>29</v>
      </c>
      <c r="C12" s="41">
        <f t="shared" si="0"/>
        <v>0</v>
      </c>
      <c r="D12" s="42"/>
      <c r="E12" s="42"/>
      <c r="F12" s="43"/>
    </row>
    <row r="13" spans="1:6" s="33" customFormat="1" ht="12" customHeight="1" x14ac:dyDescent="0.2">
      <c r="A13" s="39" t="s">
        <v>30</v>
      </c>
      <c r="B13" s="40" t="s">
        <v>31</v>
      </c>
      <c r="C13" s="41">
        <f t="shared" si="0"/>
        <v>8488</v>
      </c>
      <c r="D13" s="42">
        <f>1253+745+6490</f>
        <v>8488</v>
      </c>
      <c r="E13" s="42"/>
      <c r="F13" s="43"/>
    </row>
    <row r="14" spans="1:6" s="33" customFormat="1" ht="12" customHeight="1" x14ac:dyDescent="0.2">
      <c r="A14" s="39" t="s">
        <v>32</v>
      </c>
      <c r="B14" s="40" t="s">
        <v>33</v>
      </c>
      <c r="C14" s="41">
        <f t="shared" si="0"/>
        <v>11710</v>
      </c>
      <c r="D14" s="42">
        <v>2292</v>
      </c>
      <c r="E14" s="42">
        <v>9418</v>
      </c>
      <c r="F14" s="43"/>
    </row>
    <row r="15" spans="1:6" s="33" customFormat="1" ht="12" customHeight="1" x14ac:dyDescent="0.2">
      <c r="A15" s="39" t="s">
        <v>34</v>
      </c>
      <c r="B15" s="44" t="s">
        <v>35</v>
      </c>
      <c r="C15" s="41">
        <f t="shared" si="0"/>
        <v>0</v>
      </c>
      <c r="D15" s="41"/>
      <c r="E15" s="42"/>
      <c r="F15" s="43"/>
    </row>
    <row r="16" spans="1:6" s="33" customFormat="1" ht="12" customHeight="1" x14ac:dyDescent="0.2">
      <c r="A16" s="39" t="s">
        <v>36</v>
      </c>
      <c r="B16" s="40" t="s">
        <v>37</v>
      </c>
      <c r="C16" s="41">
        <f t="shared" si="0"/>
        <v>0</v>
      </c>
      <c r="D16" s="45"/>
      <c r="E16" s="45"/>
      <c r="F16" s="46"/>
    </row>
    <row r="17" spans="1:6" s="47" customFormat="1" ht="12" customHeight="1" x14ac:dyDescent="0.2">
      <c r="A17" s="39" t="s">
        <v>38</v>
      </c>
      <c r="B17" s="40" t="s">
        <v>39</v>
      </c>
      <c r="C17" s="41">
        <f t="shared" si="0"/>
        <v>0</v>
      </c>
      <c r="D17" s="42"/>
      <c r="E17" s="42"/>
      <c r="F17" s="43"/>
    </row>
    <row r="18" spans="1:6" s="47" customFormat="1" ht="12" customHeight="1" x14ac:dyDescent="0.2">
      <c r="A18" s="39" t="s">
        <v>40</v>
      </c>
      <c r="B18" s="40" t="s">
        <v>41</v>
      </c>
      <c r="C18" s="41">
        <f t="shared" si="0"/>
        <v>0</v>
      </c>
      <c r="D18" s="41"/>
      <c r="E18" s="41"/>
      <c r="F18" s="48"/>
    </row>
    <row r="19" spans="1:6" s="47" customFormat="1" ht="12" customHeight="1" thickBot="1" x14ac:dyDescent="0.25">
      <c r="A19" s="39" t="s">
        <v>42</v>
      </c>
      <c r="B19" s="44" t="s">
        <v>43</v>
      </c>
      <c r="C19" s="41">
        <f t="shared" si="0"/>
        <v>0</v>
      </c>
      <c r="D19" s="45"/>
      <c r="E19" s="45"/>
      <c r="F19" s="48"/>
    </row>
    <row r="20" spans="1:6" s="33" customFormat="1" ht="21.75" customHeight="1" thickBot="1" x14ac:dyDescent="0.25">
      <c r="A20" s="22" t="s">
        <v>44</v>
      </c>
      <c r="B20" s="30" t="s">
        <v>45</v>
      </c>
      <c r="C20" s="32">
        <f>SUM(C21:C23)</f>
        <v>0</v>
      </c>
      <c r="D20" s="32">
        <f>SUM(D21:D23)</f>
        <v>0</v>
      </c>
      <c r="E20" s="32">
        <f>SUM(E21:E23)</f>
        <v>0</v>
      </c>
      <c r="F20" s="32">
        <f>SUM(F21:F23)</f>
        <v>0</v>
      </c>
    </row>
    <row r="21" spans="1:6" s="47" customFormat="1" ht="12" customHeight="1" x14ac:dyDescent="0.2">
      <c r="A21" s="39" t="s">
        <v>46</v>
      </c>
      <c r="B21" s="49" t="s">
        <v>47</v>
      </c>
      <c r="C21" s="50">
        <f>+D21+F21+E21</f>
        <v>0</v>
      </c>
      <c r="D21" s="50"/>
      <c r="E21" s="50"/>
      <c r="F21" s="43"/>
    </row>
    <row r="22" spans="1:6" s="47" customFormat="1" ht="12" customHeight="1" x14ac:dyDescent="0.2">
      <c r="A22" s="39" t="s">
        <v>48</v>
      </c>
      <c r="B22" s="40" t="s">
        <v>49</v>
      </c>
      <c r="C22" s="50">
        <f>+D22+F22+E22</f>
        <v>0</v>
      </c>
      <c r="D22" s="50"/>
      <c r="E22" s="50"/>
      <c r="F22" s="43"/>
    </row>
    <row r="23" spans="1:6" s="47" customFormat="1" ht="12" customHeight="1" x14ac:dyDescent="0.2">
      <c r="A23" s="39" t="s">
        <v>50</v>
      </c>
      <c r="B23" s="40" t="s">
        <v>51</v>
      </c>
      <c r="C23" s="50">
        <f>+D23+F23+E23</f>
        <v>0</v>
      </c>
      <c r="D23" s="42"/>
      <c r="E23" s="42"/>
      <c r="F23" s="43"/>
    </row>
    <row r="24" spans="1:6" s="47" customFormat="1" ht="12" customHeight="1" thickBot="1" x14ac:dyDescent="0.25">
      <c r="A24" s="39" t="s">
        <v>52</v>
      </c>
      <c r="B24" s="40" t="s">
        <v>53</v>
      </c>
      <c r="C24" s="50">
        <f>+D24+F24+E24</f>
        <v>0</v>
      </c>
      <c r="D24" s="42"/>
      <c r="E24" s="42"/>
      <c r="F24" s="43"/>
    </row>
    <row r="25" spans="1:6" s="47" customFormat="1" ht="12" customHeight="1" thickBot="1" x14ac:dyDescent="0.25">
      <c r="A25" s="51" t="s">
        <v>54</v>
      </c>
      <c r="B25" s="52" t="s">
        <v>55</v>
      </c>
      <c r="C25" s="53">
        <f>+D25+E25+F25</f>
        <v>70</v>
      </c>
      <c r="D25" s="53"/>
      <c r="E25" s="53"/>
      <c r="F25" s="54">
        <v>70</v>
      </c>
    </row>
    <row r="26" spans="1:6" s="47" customFormat="1" ht="23.25" customHeight="1" thickBot="1" x14ac:dyDescent="0.25">
      <c r="A26" s="51" t="s">
        <v>56</v>
      </c>
      <c r="B26" s="52" t="s">
        <v>57</v>
      </c>
      <c r="C26" s="32">
        <f>+C27+C28</f>
        <v>0</v>
      </c>
      <c r="D26" s="32">
        <f>+D27+D28</f>
        <v>0</v>
      </c>
      <c r="E26" s="32">
        <f>+E27+E28</f>
        <v>0</v>
      </c>
      <c r="F26" s="32">
        <f>+F27+F28</f>
        <v>0</v>
      </c>
    </row>
    <row r="27" spans="1:6" s="47" customFormat="1" ht="12" customHeight="1" x14ac:dyDescent="0.2">
      <c r="A27" s="55" t="s">
        <v>58</v>
      </c>
      <c r="B27" s="56" t="s">
        <v>49</v>
      </c>
      <c r="C27" s="57"/>
      <c r="D27" s="57"/>
      <c r="E27" s="57"/>
      <c r="F27" s="58"/>
    </row>
    <row r="28" spans="1:6" s="47" customFormat="1" ht="12" customHeight="1" x14ac:dyDescent="0.2">
      <c r="A28" s="55" t="s">
        <v>59</v>
      </c>
      <c r="B28" s="59" t="s">
        <v>60</v>
      </c>
      <c r="C28" s="60"/>
      <c r="D28" s="60"/>
      <c r="E28" s="60"/>
      <c r="F28" s="61"/>
    </row>
    <row r="29" spans="1:6" s="47" customFormat="1" ht="12" customHeight="1" thickBot="1" x14ac:dyDescent="0.25">
      <c r="A29" s="39" t="s">
        <v>61</v>
      </c>
      <c r="B29" s="62" t="s">
        <v>62</v>
      </c>
      <c r="C29" s="63"/>
      <c r="D29" s="63"/>
      <c r="E29" s="64"/>
      <c r="F29" s="65"/>
    </row>
    <row r="30" spans="1:6" s="47" customFormat="1" ht="12" customHeight="1" thickBot="1" x14ac:dyDescent="0.25">
      <c r="A30" s="51" t="s">
        <v>63</v>
      </c>
      <c r="B30" s="52" t="s">
        <v>64</v>
      </c>
      <c r="C30" s="32">
        <f>+C31+C32+C33</f>
        <v>350</v>
      </c>
      <c r="D30" s="32">
        <f>+D31+D32+D33</f>
        <v>350</v>
      </c>
      <c r="E30" s="32">
        <f>+E31+E32+E33</f>
        <v>0</v>
      </c>
      <c r="F30" s="32">
        <f>+F31+F32+F33</f>
        <v>0</v>
      </c>
    </row>
    <row r="31" spans="1:6" s="47" customFormat="1" ht="12" customHeight="1" x14ac:dyDescent="0.2">
      <c r="A31" s="55" t="s">
        <v>65</v>
      </c>
      <c r="B31" s="56" t="s">
        <v>66</v>
      </c>
      <c r="C31" s="57"/>
      <c r="D31" s="57"/>
      <c r="E31" s="57"/>
      <c r="F31" s="58"/>
    </row>
    <row r="32" spans="1:6" s="47" customFormat="1" ht="12" customHeight="1" x14ac:dyDescent="0.2">
      <c r="A32" s="55" t="s">
        <v>67</v>
      </c>
      <c r="B32" s="59" t="s">
        <v>68</v>
      </c>
      <c r="C32" s="66"/>
      <c r="D32" s="66"/>
      <c r="E32" s="66"/>
      <c r="F32" s="61"/>
    </row>
    <row r="33" spans="1:10" s="47" customFormat="1" ht="12" customHeight="1" thickBot="1" x14ac:dyDescent="0.25">
      <c r="A33" s="39" t="s">
        <v>69</v>
      </c>
      <c r="B33" s="67" t="s">
        <v>70</v>
      </c>
      <c r="C33" s="68">
        <f>+D33</f>
        <v>350</v>
      </c>
      <c r="D33" s="68">
        <v>350</v>
      </c>
      <c r="E33" s="68"/>
      <c r="F33" s="65"/>
    </row>
    <row r="34" spans="1:10" s="33" customFormat="1" ht="12" customHeight="1" thickBot="1" x14ac:dyDescent="0.25">
      <c r="A34" s="51" t="s">
        <v>71</v>
      </c>
      <c r="B34" s="52" t="s">
        <v>72</v>
      </c>
      <c r="C34" s="53"/>
      <c r="D34" s="53"/>
      <c r="E34" s="53"/>
      <c r="F34" s="54"/>
    </row>
    <row r="35" spans="1:10" s="33" customFormat="1" ht="12" customHeight="1" thickBot="1" x14ac:dyDescent="0.25">
      <c r="A35" s="51" t="s">
        <v>73</v>
      </c>
      <c r="B35" s="52" t="s">
        <v>74</v>
      </c>
      <c r="C35" s="69"/>
      <c r="D35" s="70"/>
      <c r="E35" s="71"/>
      <c r="F35" s="72"/>
    </row>
    <row r="36" spans="1:10" s="33" customFormat="1" ht="12" customHeight="1" thickBot="1" x14ac:dyDescent="0.25">
      <c r="A36" s="22" t="s">
        <v>75</v>
      </c>
      <c r="B36" s="52" t="s">
        <v>76</v>
      </c>
      <c r="C36" s="69">
        <f>C8+C20+C25+C26+C30+C34+C35</f>
        <v>62626</v>
      </c>
      <c r="D36" s="70">
        <f>D8+D20+D25+D26+D30+D34+D35</f>
        <v>16843</v>
      </c>
      <c r="E36" s="70">
        <f>E8+E20+E25+E26+E30+E34+E35</f>
        <v>45713</v>
      </c>
      <c r="F36" s="73">
        <f>+F8+F20+F25+F26+F30+F34+F35</f>
        <v>70</v>
      </c>
      <c r="G36" s="74"/>
    </row>
    <row r="37" spans="1:10" s="33" customFormat="1" ht="12" customHeight="1" thickBot="1" x14ac:dyDescent="0.25">
      <c r="A37" s="75" t="s">
        <v>77</v>
      </c>
      <c r="B37" s="76" t="s">
        <v>78</v>
      </c>
      <c r="C37" s="70">
        <f>SUM(C38:C40)</f>
        <v>289143</v>
      </c>
      <c r="D37" s="70">
        <f>SUM(D38:D40)</f>
        <v>211773</v>
      </c>
      <c r="E37" s="70">
        <f>SUM(E38:E40)</f>
        <v>49774</v>
      </c>
      <c r="F37" s="77">
        <f>+F38+F39+F40</f>
        <v>27596</v>
      </c>
    </row>
    <row r="38" spans="1:10" s="33" customFormat="1" ht="12" customHeight="1" x14ac:dyDescent="0.2">
      <c r="A38" s="55" t="s">
        <v>79</v>
      </c>
      <c r="B38" s="56" t="s">
        <v>80</v>
      </c>
      <c r="C38" s="60">
        <f>+D38+F38</f>
        <v>0</v>
      </c>
      <c r="D38" s="57"/>
      <c r="E38" s="57"/>
      <c r="F38" s="58"/>
    </row>
    <row r="39" spans="1:10" s="33" customFormat="1" ht="12" customHeight="1" x14ac:dyDescent="0.2">
      <c r="A39" s="55" t="s">
        <v>81</v>
      </c>
      <c r="B39" s="59" t="s">
        <v>82</v>
      </c>
      <c r="C39" s="66">
        <f>+D39+F39</f>
        <v>0</v>
      </c>
      <c r="D39" s="66"/>
      <c r="E39" s="66"/>
      <c r="F39" s="61"/>
    </row>
    <row r="40" spans="1:10" s="47" customFormat="1" ht="12" customHeight="1" thickBot="1" x14ac:dyDescent="0.25">
      <c r="A40" s="39" t="s">
        <v>83</v>
      </c>
      <c r="B40" s="67" t="s">
        <v>84</v>
      </c>
      <c r="C40" s="68">
        <f>+D40+F40+E40</f>
        <v>289143</v>
      </c>
      <c r="D40" s="68">
        <v>211773</v>
      </c>
      <c r="E40" s="68">
        <v>49774</v>
      </c>
      <c r="F40" s="65">
        <v>27596</v>
      </c>
    </row>
    <row r="41" spans="1:10" s="47" customFormat="1" ht="15" customHeight="1" thickBot="1" x14ac:dyDescent="0.25">
      <c r="A41" s="75" t="s">
        <v>85</v>
      </c>
      <c r="B41" s="78" t="s">
        <v>86</v>
      </c>
      <c r="C41" s="79">
        <f>C36+C40</f>
        <v>351769</v>
      </c>
      <c r="D41" s="79">
        <f>D36+D40</f>
        <v>228616</v>
      </c>
      <c r="E41" s="79">
        <f>E36+E40</f>
        <v>95487</v>
      </c>
      <c r="F41" s="80">
        <f>+F36+F37</f>
        <v>27666</v>
      </c>
    </row>
    <row r="42" spans="1:10" s="47" customFormat="1" ht="15" customHeight="1" x14ac:dyDescent="0.2">
      <c r="A42" s="81"/>
      <c r="B42" s="82"/>
      <c r="C42" s="83"/>
      <c r="D42" s="83"/>
      <c r="E42" s="83"/>
      <c r="F42" s="84"/>
    </row>
    <row r="43" spans="1:10" ht="13.5" thickBot="1" x14ac:dyDescent="0.25">
      <c r="A43" s="85"/>
      <c r="B43" s="86"/>
      <c r="C43" s="87"/>
      <c r="D43" s="87"/>
      <c r="E43" s="87"/>
      <c r="F43" s="87"/>
    </row>
    <row r="44" spans="1:10" s="26" customFormat="1" ht="16.5" customHeight="1" thickBot="1" x14ac:dyDescent="0.25">
      <c r="A44" s="88"/>
      <c r="B44" s="89" t="s">
        <v>87</v>
      </c>
      <c r="C44" s="90"/>
      <c r="D44" s="90"/>
      <c r="E44" s="90"/>
      <c r="F44" s="80"/>
      <c r="H44" s="91"/>
      <c r="I44" s="91"/>
      <c r="J44" s="91"/>
    </row>
    <row r="45" spans="1:10" s="92" customFormat="1" ht="12" customHeight="1" thickBot="1" x14ac:dyDescent="0.25">
      <c r="A45" s="51" t="s">
        <v>20</v>
      </c>
      <c r="B45" s="52" t="s">
        <v>88</v>
      </c>
      <c r="C45" s="53">
        <f>SUM(C46:C50)</f>
        <v>348269</v>
      </c>
      <c r="D45" s="53">
        <f>SUM(D46:D50)</f>
        <v>225116</v>
      </c>
      <c r="E45" s="53">
        <f>SUM(E46:E50)</f>
        <v>95487</v>
      </c>
      <c r="F45" s="32">
        <f>SUM(F46:F50)</f>
        <v>27666</v>
      </c>
      <c r="H45" s="93"/>
      <c r="I45" s="93"/>
      <c r="J45" s="93"/>
    </row>
    <row r="46" spans="1:10" ht="12" customHeight="1" x14ac:dyDescent="0.2">
      <c r="A46" s="39" t="s">
        <v>22</v>
      </c>
      <c r="B46" s="49" t="s">
        <v>89</v>
      </c>
      <c r="C46" s="50">
        <f>+D46+F46+E46</f>
        <v>167640</v>
      </c>
      <c r="D46" s="50">
        <v>127496</v>
      </c>
      <c r="E46" s="50">
        <v>23118</v>
      </c>
      <c r="F46" s="58">
        <v>17026</v>
      </c>
      <c r="G46" s="94"/>
      <c r="H46" s="95"/>
      <c r="I46" s="96"/>
      <c r="J46" s="95"/>
    </row>
    <row r="47" spans="1:10" ht="12" customHeight="1" x14ac:dyDescent="0.2">
      <c r="A47" s="39" t="s">
        <v>24</v>
      </c>
      <c r="B47" s="40" t="s">
        <v>90</v>
      </c>
      <c r="C47" s="50">
        <f>+D47+F47+E47</f>
        <v>49263</v>
      </c>
      <c r="D47" s="42">
        <v>37670</v>
      </c>
      <c r="E47" s="42">
        <v>6242</v>
      </c>
      <c r="F47" s="97">
        <v>5351</v>
      </c>
      <c r="G47" s="94"/>
      <c r="H47" s="95"/>
      <c r="I47" s="96"/>
      <c r="J47" s="95"/>
    </row>
    <row r="48" spans="1:10" ht="12" customHeight="1" x14ac:dyDescent="0.2">
      <c r="A48" s="39" t="s">
        <v>26</v>
      </c>
      <c r="B48" s="40" t="s">
        <v>91</v>
      </c>
      <c r="C48" s="50">
        <f>+D48+F48+E48</f>
        <v>131366</v>
      </c>
      <c r="D48" s="42">
        <f>59250+700</f>
        <v>59950</v>
      </c>
      <c r="E48" s="42">
        <v>66127</v>
      </c>
      <c r="F48" s="97">
        <v>5289</v>
      </c>
      <c r="G48" s="94"/>
      <c r="H48" s="95"/>
      <c r="I48" s="96"/>
      <c r="J48" s="95"/>
    </row>
    <row r="49" spans="1:10" ht="12" customHeight="1" x14ac:dyDescent="0.2">
      <c r="A49" s="39" t="s">
        <v>28</v>
      </c>
      <c r="B49" s="40" t="s">
        <v>92</v>
      </c>
      <c r="C49" s="50">
        <f>+D49+F49+E49</f>
        <v>0</v>
      </c>
      <c r="D49" s="42"/>
      <c r="E49" s="42"/>
      <c r="F49" s="97"/>
      <c r="G49" s="94"/>
      <c r="H49" s="95"/>
      <c r="I49" s="95"/>
      <c r="J49" s="95"/>
    </row>
    <row r="50" spans="1:10" ht="12" customHeight="1" thickBot="1" x14ac:dyDescent="0.25">
      <c r="A50" s="39" t="s">
        <v>30</v>
      </c>
      <c r="B50" s="40" t="s">
        <v>93</v>
      </c>
      <c r="C50" s="50">
        <f>+D50+F50+E50</f>
        <v>0</v>
      </c>
      <c r="D50" s="42"/>
      <c r="E50" s="42"/>
      <c r="F50" s="97"/>
      <c r="G50" s="94"/>
      <c r="H50" s="95"/>
      <c r="I50" s="95"/>
      <c r="J50" s="95"/>
    </row>
    <row r="51" spans="1:10" ht="12" customHeight="1" thickBot="1" x14ac:dyDescent="0.25">
      <c r="A51" s="51" t="s">
        <v>44</v>
      </c>
      <c r="B51" s="52" t="s">
        <v>94</v>
      </c>
      <c r="C51" s="53">
        <f>SUM(C52:C54)</f>
        <v>3500</v>
      </c>
      <c r="D51" s="53">
        <f>SUM(D52:D55)</f>
        <v>3500</v>
      </c>
      <c r="E51" s="53">
        <f>SUM(E52:E55)</f>
        <v>0</v>
      </c>
      <c r="F51" s="32">
        <f>SUM(F52:F54)</f>
        <v>0</v>
      </c>
      <c r="H51" s="95"/>
      <c r="I51" s="95"/>
      <c r="J51" s="95"/>
    </row>
    <row r="52" spans="1:10" s="92" customFormat="1" ht="12" customHeight="1" x14ac:dyDescent="0.2">
      <c r="A52" s="39" t="s">
        <v>46</v>
      </c>
      <c r="B52" s="49" t="s">
        <v>95</v>
      </c>
      <c r="C52" s="50">
        <f>+D52+E52+F52</f>
        <v>2700</v>
      </c>
      <c r="D52" s="50">
        <v>2700</v>
      </c>
      <c r="E52" s="50"/>
      <c r="F52" s="58"/>
      <c r="H52" s="93"/>
      <c r="I52" s="93"/>
      <c r="J52" s="93"/>
    </row>
    <row r="53" spans="1:10" ht="12" customHeight="1" x14ac:dyDescent="0.2">
      <c r="A53" s="39" t="s">
        <v>48</v>
      </c>
      <c r="B53" s="40" t="s">
        <v>96</v>
      </c>
      <c r="C53" s="50">
        <f>+D53+F53+E53</f>
        <v>800</v>
      </c>
      <c r="D53" s="42">
        <v>800</v>
      </c>
      <c r="E53" s="42"/>
      <c r="F53" s="97"/>
    </row>
    <row r="54" spans="1:10" ht="12" customHeight="1" x14ac:dyDescent="0.2">
      <c r="A54" s="39" t="s">
        <v>50</v>
      </c>
      <c r="B54" s="40" t="s">
        <v>97</v>
      </c>
      <c r="C54" s="50">
        <f>+D54+F54+E54</f>
        <v>0</v>
      </c>
      <c r="D54" s="42"/>
      <c r="E54" s="42"/>
      <c r="F54" s="97"/>
    </row>
    <row r="55" spans="1:10" ht="12" customHeight="1" thickBot="1" x14ac:dyDescent="0.25">
      <c r="A55" s="39" t="s">
        <v>52</v>
      </c>
      <c r="B55" s="40" t="s">
        <v>98</v>
      </c>
      <c r="C55" s="50">
        <f>+D55+F55+E55</f>
        <v>0</v>
      </c>
      <c r="D55" s="42"/>
      <c r="E55" s="42"/>
      <c r="F55" s="97"/>
    </row>
    <row r="56" spans="1:10" ht="15" customHeight="1" thickBot="1" x14ac:dyDescent="0.25">
      <c r="A56" s="51" t="s">
        <v>54</v>
      </c>
      <c r="B56" s="98" t="s">
        <v>99</v>
      </c>
      <c r="C56" s="99">
        <f>C51+C45</f>
        <v>351769</v>
      </c>
      <c r="D56" s="99">
        <f>D45+D51</f>
        <v>228616</v>
      </c>
      <c r="E56" s="99">
        <f>E45+E51</f>
        <v>95487</v>
      </c>
      <c r="F56" s="100">
        <f>+F45+F51</f>
        <v>27666</v>
      </c>
    </row>
    <row r="57" spans="1:10" ht="13.5" thickBot="1" x14ac:dyDescent="0.25">
      <c r="F57" s="102"/>
    </row>
    <row r="58" spans="1:10" ht="15" customHeight="1" thickBot="1" x14ac:dyDescent="0.25">
      <c r="A58" s="103" t="s">
        <v>100</v>
      </c>
      <c r="B58" s="104"/>
      <c r="C58" s="105">
        <v>54</v>
      </c>
      <c r="D58" s="106"/>
      <c r="E58" s="107"/>
      <c r="F58" s="108"/>
    </row>
    <row r="59" spans="1:10" ht="14.25" customHeight="1" thickBot="1" x14ac:dyDescent="0.25">
      <c r="A59" s="103" t="s">
        <v>101</v>
      </c>
      <c r="B59" s="104"/>
      <c r="C59" s="109"/>
      <c r="D59" s="109"/>
      <c r="E59" s="109"/>
      <c r="F59" s="11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2016-01-29T10:39:42Z</dcterms:created>
  <dcterms:modified xsi:type="dcterms:W3CDTF">2016-01-29T10:39:58Z</dcterms:modified>
</cp:coreProperties>
</file>