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<sst xmlns="http://schemas.openxmlformats.org/spreadsheetml/2006/main" count="426" uniqueCount="414">
  <si>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2017.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</si>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</sst>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4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F117" sqref="F117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3" t="s">
        <v>0</v>
      </c>
      <c r="B1" s="64"/>
      <c r="C1" s="64"/>
      <c r="D1" s="64"/>
      <c r="E1" s="64"/>
      <c r="F1" s="65"/>
    </row>
    <row r="2" spans="1:6" ht="18.75" customHeight="1">
      <c r="A2" s="66" t="s">
        <v>184</v>
      </c>
      <c r="B2" s="67"/>
      <c r="C2" s="67"/>
      <c r="D2" s="67"/>
      <c r="E2" s="67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209158951</v>
      </c>
      <c r="D19" s="39"/>
      <c r="E19" s="39"/>
      <c r="F19" s="40">
        <f>SUM(C19:E19)</f>
        <v>209158951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19595380</v>
      </c>
      <c r="D23" s="39">
        <v>16232760</v>
      </c>
      <c r="E23" s="39"/>
      <c r="F23" s="40">
        <f>SUM(C23:E23)</f>
        <v>35828140</v>
      </c>
    </row>
    <row r="24" spans="1:6" ht="15">
      <c r="A24" s="41" t="s">
        <v>222</v>
      </c>
      <c r="B24" s="42" t="s">
        <v>223</v>
      </c>
      <c r="C24" s="43">
        <f>SUM(C19:C23)</f>
        <v>228754331</v>
      </c>
      <c r="D24" s="43">
        <f>SUM(D23)</f>
        <v>16232760</v>
      </c>
      <c r="E24" s="39"/>
      <c r="F24" s="43">
        <f>SUM(C24:E24)</f>
        <v>244987091</v>
      </c>
    </row>
    <row r="25" spans="1:6" ht="15">
      <c r="A25" s="14" t="s">
        <v>224</v>
      </c>
      <c r="B25" s="42" t="s">
        <v>225</v>
      </c>
      <c r="C25" s="43">
        <v>33334507</v>
      </c>
      <c r="D25" s="43">
        <v>3571207</v>
      </c>
      <c r="E25" s="39"/>
      <c r="F25" s="43">
        <f>SUM(C25:E25)</f>
        <v>36905714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30650462</v>
      </c>
      <c r="D29" s="39">
        <v>3450000</v>
      </c>
      <c r="E29" s="39">
        <v>326566</v>
      </c>
      <c r="F29" s="40">
        <f>SUM(C29:E29)</f>
        <v>34427028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4058569</v>
      </c>
      <c r="D32" s="39"/>
      <c r="E32" s="39">
        <v>41212</v>
      </c>
      <c r="F32" s="40">
        <f>SUM(C32:E32)</f>
        <v>4099781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329038894</v>
      </c>
      <c r="D40" s="39">
        <v>2914000</v>
      </c>
      <c r="E40" s="39">
        <v>4614588</v>
      </c>
      <c r="F40" s="40">
        <f>SUM(C40:E40)</f>
        <v>336567482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1970000</v>
      </c>
      <c r="D43" s="39"/>
      <c r="E43" s="39"/>
      <c r="F43" s="40">
        <f>SUM(C43:E43)</f>
        <v>1970000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104518599</v>
      </c>
      <c r="D49" s="39">
        <v>1636000</v>
      </c>
      <c r="E49" s="39">
        <v>1677054</v>
      </c>
      <c r="F49" s="40">
        <f>SUM(C49:E49)</f>
        <v>107831653</v>
      </c>
    </row>
    <row r="50" spans="1:6" ht="15">
      <c r="A50" s="14" t="s">
        <v>274</v>
      </c>
      <c r="B50" s="42" t="s">
        <v>275</v>
      </c>
      <c r="C50" s="43">
        <f>SUM(C29:C49)</f>
        <v>470236524</v>
      </c>
      <c r="D50" s="43">
        <f>SUM(D29:D49)</f>
        <v>8000000</v>
      </c>
      <c r="E50" s="43">
        <f>SUM(E29:E49)</f>
        <v>6659420</v>
      </c>
      <c r="F50" s="43">
        <f>SUM(F29:F49)</f>
        <v>484895944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40800000</v>
      </c>
      <c r="D59" s="43"/>
      <c r="E59" s="43"/>
      <c r="F59" s="43">
        <f>SUM(C59:E59)</f>
        <v>40800000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3729574</v>
      </c>
      <c r="D61" s="39"/>
      <c r="E61" s="39"/>
      <c r="F61" s="40">
        <f>SUM(C61:E61)</f>
        <v>3729574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209522205</v>
      </c>
      <c r="D65" s="39"/>
      <c r="E65" s="39"/>
      <c r="F65" s="40">
        <f>SUM(C65:E65)</f>
        <v>209522205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/>
    </row>
    <row r="67" spans="1:6" ht="15">
      <c r="A67" s="46" t="s">
        <v>308</v>
      </c>
      <c r="B67" s="36" t="s">
        <v>309</v>
      </c>
      <c r="C67" s="39"/>
      <c r="D67" s="39"/>
      <c r="E67" s="39"/>
      <c r="F67" s="40"/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47865172</v>
      </c>
      <c r="D70" s="39">
        <v>9747500</v>
      </c>
      <c r="E70" s="39"/>
      <c r="F70" s="40">
        <f>SUM(C70:E70)</f>
        <v>57612672</v>
      </c>
    </row>
    <row r="71" spans="1:6" ht="15">
      <c r="A71" s="47" t="s">
        <v>316</v>
      </c>
      <c r="B71" s="36" t="s">
        <v>317</v>
      </c>
      <c r="C71" s="39">
        <v>59557136</v>
      </c>
      <c r="D71" s="39"/>
      <c r="E71" s="39"/>
      <c r="F71" s="40">
        <f>SUM(C71:E71)</f>
        <v>59557136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>
        <f>SUM(C72:E72)</f>
        <v>0</v>
      </c>
    </row>
    <row r="73" spans="1:6" ht="15">
      <c r="A73" s="18" t="s">
        <v>319</v>
      </c>
      <c r="B73" s="42" t="s">
        <v>320</v>
      </c>
      <c r="C73" s="43">
        <f>SUM(C60:C72)</f>
        <v>320674087</v>
      </c>
      <c r="D73" s="43">
        <f>SUM(D60:D72)</f>
        <v>9747500</v>
      </c>
      <c r="E73" s="43"/>
      <c r="F73" s="43">
        <f>SUM(F60:F72)</f>
        <v>330421587</v>
      </c>
    </row>
    <row r="74" spans="1:6" ht="15.75">
      <c r="A74" s="19" t="s">
        <v>93</v>
      </c>
      <c r="B74" s="42"/>
      <c r="C74" s="43">
        <f>C73+C59+C50+C25+C24</f>
        <v>1093799449</v>
      </c>
      <c r="D74" s="43">
        <f>D73+D59+D50+D25+D24</f>
        <v>37551467</v>
      </c>
      <c r="E74" s="43">
        <f>E73+E59+E50+E25+E24</f>
        <v>6659420</v>
      </c>
      <c r="F74" s="43">
        <f>F73+F59+F50+F25+F24</f>
        <v>1138010336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>
        <f>SUM(C75:E75)</f>
        <v>0</v>
      </c>
    </row>
    <row r="76" spans="1:6" ht="15">
      <c r="A76" s="48" t="s">
        <v>323</v>
      </c>
      <c r="B76" s="36" t="s">
        <v>324</v>
      </c>
      <c r="C76" s="39">
        <v>840460480</v>
      </c>
      <c r="D76" s="39"/>
      <c r="E76" s="39"/>
      <c r="F76" s="40">
        <f>SUM(C76:E76)</f>
        <v>840460480</v>
      </c>
    </row>
    <row r="77" spans="1:6" ht="15">
      <c r="A77" s="48" t="s">
        <v>325</v>
      </c>
      <c r="B77" s="36" t="s">
        <v>326</v>
      </c>
      <c r="C77" s="39">
        <v>3330787</v>
      </c>
      <c r="D77" s="39"/>
      <c r="E77" s="39"/>
      <c r="F77" s="40">
        <f>SUM(C77:E77)</f>
        <v>3330787</v>
      </c>
    </row>
    <row r="78" spans="1:6" ht="15">
      <c r="A78" s="48" t="s">
        <v>327</v>
      </c>
      <c r="B78" s="36" t="s">
        <v>328</v>
      </c>
      <c r="C78" s="39">
        <v>8556153</v>
      </c>
      <c r="D78" s="39"/>
      <c r="E78" s="39"/>
      <c r="F78" s="40">
        <f>SUM(C78:E78)</f>
        <v>8556153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227875169</v>
      </c>
      <c r="D81" s="39"/>
      <c r="E81" s="39"/>
      <c r="F81" s="40">
        <f>SUM(C81:E81)</f>
        <v>227875169</v>
      </c>
    </row>
    <row r="82" spans="1:6" ht="15">
      <c r="A82" s="15" t="s">
        <v>335</v>
      </c>
      <c r="B82" s="42" t="s">
        <v>336</v>
      </c>
      <c r="C82" s="43">
        <f>SUM(C75:C81)</f>
        <v>1080222589</v>
      </c>
      <c r="D82" s="43"/>
      <c r="E82" s="43"/>
      <c r="F82" s="43">
        <f>SUM(F75:F81)</f>
        <v>1080222589</v>
      </c>
    </row>
    <row r="83" spans="1:6" ht="15">
      <c r="A83" s="17" t="s">
        <v>337</v>
      </c>
      <c r="B83" s="36" t="s">
        <v>338</v>
      </c>
      <c r="C83" s="39">
        <v>9319306</v>
      </c>
      <c r="D83" s="39"/>
      <c r="E83" s="39"/>
      <c r="F83" s="40">
        <f>SUM(C83:E83)</f>
        <v>9319306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2516212</v>
      </c>
      <c r="D86" s="39"/>
      <c r="E86" s="39"/>
      <c r="F86" s="40">
        <f>SUM(C86:E86)</f>
        <v>2516212</v>
      </c>
    </row>
    <row r="87" spans="1:6" ht="15">
      <c r="A87" s="18" t="s">
        <v>345</v>
      </c>
      <c r="B87" s="42" t="s">
        <v>346</v>
      </c>
      <c r="C87" s="43">
        <f>SUM(C83:C86)</f>
        <v>11835518</v>
      </c>
      <c r="D87" s="43"/>
      <c r="E87" s="43"/>
      <c r="F87" s="43">
        <f>SUM(F83:F86)</f>
        <v>11835518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1092058107</v>
      </c>
      <c r="D97" s="39">
        <f>D96+D87+D82</f>
        <v>0</v>
      </c>
      <c r="E97" s="39">
        <f>E96+E87+E82</f>
        <v>0</v>
      </c>
      <c r="F97" s="40">
        <f>F96+F87+F82</f>
        <v>1092058107</v>
      </c>
    </row>
    <row r="98" spans="1:6" ht="15.75">
      <c r="A98" s="23" t="s">
        <v>365</v>
      </c>
      <c r="B98" s="49" t="s">
        <v>366</v>
      </c>
      <c r="C98" s="43">
        <f>C96+C87+C82+C73+C59+C50+C25+C24</f>
        <v>2185857556</v>
      </c>
      <c r="D98" s="43">
        <f>D73+D50+D25+D24</f>
        <v>37551467</v>
      </c>
      <c r="E98" s="43">
        <f>E50</f>
        <v>6659420</v>
      </c>
      <c r="F98" s="43">
        <f>F96+F87+F82+F73+F59+F50+F25+F24</f>
        <v>2230068443</v>
      </c>
    </row>
    <row r="99" spans="1:25" ht="15">
      <c r="A99" s="17" t="s">
        <v>367</v>
      </c>
      <c r="B99" s="9" t="s">
        <v>368</v>
      </c>
      <c r="C99" s="50">
        <v>11130212</v>
      </c>
      <c r="D99" s="50"/>
      <c r="E99" s="50"/>
      <c r="F99" s="50">
        <f>SUM(C99:E99)</f>
        <v>11130212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f>SUM(C99:C101)</f>
        <v>11130212</v>
      </c>
      <c r="D102" s="54"/>
      <c r="E102" s="54"/>
      <c r="F102" s="54">
        <f>SUM(F99:F101)</f>
        <v>11130212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375</v>
      </c>
      <c r="B103" s="9" t="s">
        <v>376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2"/>
      <c r="Y103" s="52"/>
    </row>
    <row r="104" spans="1:25" ht="15">
      <c r="A104" s="26" t="s">
        <v>377</v>
      </c>
      <c r="B104" s="9" t="s">
        <v>378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2"/>
      <c r="Y107" s="52"/>
    </row>
    <row r="108" spans="1:25" ht="15">
      <c r="A108" s="26" t="s">
        <v>385</v>
      </c>
      <c r="B108" s="9" t="s">
        <v>386</v>
      </c>
      <c r="C108" s="56"/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2"/>
      <c r="Y108" s="52"/>
    </row>
    <row r="109" spans="1:25" ht="15">
      <c r="A109" s="26" t="s">
        <v>387</v>
      </c>
      <c r="B109" s="9" t="s">
        <v>388</v>
      </c>
      <c r="C109" s="56">
        <v>29187487</v>
      </c>
      <c r="D109" s="56"/>
      <c r="E109" s="56"/>
      <c r="F109" s="56">
        <f>SUM(C109:E109)</f>
        <v>29187487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5">
      <c r="A110" s="28" t="s">
        <v>389</v>
      </c>
      <c r="B110" s="10" t="s">
        <v>390</v>
      </c>
      <c r="C110" s="60">
        <v>589005040</v>
      </c>
      <c r="D110" s="58"/>
      <c r="E110" s="58"/>
      <c r="F110" s="58">
        <f>SUM(C110:E110)</f>
        <v>589005040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5">
      <c r="A111" s="26" t="s">
        <v>391</v>
      </c>
      <c r="B111" s="9" t="s">
        <v>392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5">
      <c r="A112" s="26" t="s">
        <v>393</v>
      </c>
      <c r="B112" s="9" t="s">
        <v>394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5">
      <c r="A113" s="26" t="s">
        <v>395</v>
      </c>
      <c r="B113" s="9" t="s">
        <v>396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2"/>
      <c r="Y114" s="52"/>
    </row>
    <row r="115" spans="1:25" ht="15">
      <c r="A115" s="26" t="s">
        <v>399</v>
      </c>
      <c r="B115" s="9" t="s">
        <v>400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2"/>
      <c r="Y117" s="52"/>
    </row>
    <row r="118" spans="1:25" ht="15">
      <c r="A118" s="26" t="s">
        <v>405</v>
      </c>
      <c r="B118" s="9" t="s">
        <v>406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8">
        <f>C110+C102+C109</f>
        <v>629322739</v>
      </c>
      <c r="D121" s="58"/>
      <c r="E121" s="58"/>
      <c r="F121" s="58">
        <f>SUM(C121:E121)</f>
        <v>629322739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2"/>
      <c r="Y121" s="52"/>
    </row>
    <row r="122" spans="1:25" ht="15.75">
      <c r="A122" s="31" t="s">
        <v>413</v>
      </c>
      <c r="B122" s="32"/>
      <c r="C122" s="62">
        <f>C98+C121</f>
        <v>2815180295</v>
      </c>
      <c r="D122" s="62">
        <f>D98</f>
        <v>37551467</v>
      </c>
      <c r="E122" s="62">
        <f>E98</f>
        <v>6659420</v>
      </c>
      <c r="F122" s="62">
        <f>F121+F98</f>
        <v>2859391182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5/2017(II. 23.)önkormányzati rendelethez*</oddHeader>
    <oddFooter>&amp;LMódosította: 17/2017. ()VIII. 24.) önkormányzati rendelet 7. §.- Hatályos: 2017. VIII. 25-től.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61">
      <selection activeCell="C47" sqref="C47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3" t="s">
        <v>0</v>
      </c>
      <c r="B1" s="64"/>
      <c r="C1" s="64"/>
      <c r="D1" s="64"/>
      <c r="E1" s="64"/>
      <c r="F1" s="65"/>
    </row>
    <row r="2" spans="1:6" ht="23.25" customHeight="1">
      <c r="A2" s="66" t="s">
        <v>1</v>
      </c>
      <c r="B2" s="67"/>
      <c r="C2" s="67"/>
      <c r="D2" s="67"/>
      <c r="E2" s="67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828210396</v>
      </c>
      <c r="D12" s="12"/>
      <c r="E12" s="12"/>
      <c r="F12" s="12">
        <f>SUM(C12:E12)</f>
        <v>828210396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347390133</v>
      </c>
      <c r="D17" s="13"/>
      <c r="E17" s="13"/>
      <c r="F17" s="13">
        <f>SUM(C17:E17)</f>
        <v>347390133</v>
      </c>
    </row>
    <row r="18" spans="1:6" ht="15" customHeight="1">
      <c r="A18" s="14" t="s">
        <v>33</v>
      </c>
      <c r="B18" s="15" t="s">
        <v>34</v>
      </c>
      <c r="C18" s="12">
        <f>SUM(C12:C17)</f>
        <v>1175600529</v>
      </c>
      <c r="D18" s="12"/>
      <c r="E18" s="12"/>
      <c r="F18" s="12">
        <f>SUM(F12:F17)</f>
        <v>1175600529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213426180</v>
      </c>
      <c r="D25" s="13">
        <v>37551467</v>
      </c>
      <c r="E25" s="13">
        <v>6659420</v>
      </c>
      <c r="F25" s="13">
        <f>SUM(C25:E25)</f>
        <v>257637067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249426180</v>
      </c>
      <c r="D30" s="16">
        <f>SUM(D25:D29)</f>
        <v>37551467</v>
      </c>
      <c r="E30" s="16">
        <f>SUM(E25:E29)</f>
        <v>6659420</v>
      </c>
      <c r="F30" s="16">
        <f>SUM(F25:F29)</f>
        <v>293637067</v>
      </c>
    </row>
    <row r="31" spans="1:6" ht="15" customHeight="1">
      <c r="A31" s="9" t="s">
        <v>59</v>
      </c>
      <c r="B31" s="7" t="s">
        <v>60</v>
      </c>
      <c r="C31" s="13">
        <v>6800000</v>
      </c>
      <c r="D31" s="13"/>
      <c r="E31" s="13"/>
      <c r="F31" s="13">
        <f>SUM(C31:E31)</f>
        <v>6800000</v>
      </c>
    </row>
    <row r="32" spans="1:6" ht="15" customHeight="1">
      <c r="A32" s="14" t="s">
        <v>61</v>
      </c>
      <c r="B32" s="15" t="s">
        <v>62</v>
      </c>
      <c r="C32" s="12">
        <f>SUM(C30:C31)</f>
        <v>256226180</v>
      </c>
      <c r="D32" s="12">
        <f>SUM(D30:D31)</f>
        <v>37551467</v>
      </c>
      <c r="E32" s="12">
        <f>SUM(E30:E31)</f>
        <v>6659420</v>
      </c>
      <c r="F32" s="12">
        <f>SUM(F30:F31)</f>
        <v>300437067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89211015</v>
      </c>
      <c r="D43" s="12"/>
      <c r="E43" s="12"/>
      <c r="F43" s="12">
        <f>SUM(C43:E43)</f>
        <v>89211015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>
        <v>2000000</v>
      </c>
      <c r="D46" s="13"/>
      <c r="E46" s="13"/>
      <c r="F46" s="13">
        <f>SUM(C46:E46)</f>
        <v>2000000</v>
      </c>
    </row>
    <row r="47" spans="1:6" ht="15" customHeight="1">
      <c r="A47" s="14" t="s">
        <v>91</v>
      </c>
      <c r="B47" s="15" t="s">
        <v>92</v>
      </c>
      <c r="C47" s="12">
        <f>SUM(C44:C46)</f>
        <v>2000000</v>
      </c>
      <c r="D47" s="12"/>
      <c r="E47" s="12"/>
      <c r="F47" s="12">
        <f>SUM(F44:F46)</f>
        <v>2000000</v>
      </c>
    </row>
    <row r="48" spans="1:6" ht="15" customHeight="1">
      <c r="A48" s="19" t="s">
        <v>93</v>
      </c>
      <c r="B48" s="20"/>
      <c r="C48" s="12">
        <f>C47+C43+C32+C18</f>
        <v>1523037724</v>
      </c>
      <c r="D48" s="12">
        <f>D43+D32+D18</f>
        <v>37551467</v>
      </c>
      <c r="E48" s="12">
        <f>E43+E32+E18</f>
        <v>6659420</v>
      </c>
      <c r="F48" s="12">
        <f>F47+F43+F32+F18</f>
        <v>1567248611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1049059255</v>
      </c>
      <c r="D53" s="13"/>
      <c r="E53" s="13"/>
      <c r="F53" s="13">
        <f>SUM(C53:E53)</f>
        <v>1049059255</v>
      </c>
    </row>
    <row r="54" spans="1:6" ht="15" customHeight="1">
      <c r="A54" s="14" t="s">
        <v>104</v>
      </c>
      <c r="B54" s="15" t="s">
        <v>105</v>
      </c>
      <c r="C54" s="12">
        <f>SUM(C53)</f>
        <v>1049059255</v>
      </c>
      <c r="D54" s="12"/>
      <c r="E54" s="12"/>
      <c r="F54" s="12">
        <f>SUM(F53)</f>
        <v>1049059255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10799492</v>
      </c>
      <c r="D56" s="13"/>
      <c r="E56" s="13"/>
      <c r="F56" s="13">
        <f>SUM(C56:E56)</f>
        <v>10799492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10799492</v>
      </c>
      <c r="D60" s="12"/>
      <c r="E60" s="12"/>
      <c r="F60" s="12">
        <f>SUM(F55:F59)</f>
        <v>10799492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1059858747</v>
      </c>
      <c r="D65" s="12">
        <f>D64+D60+D54</f>
        <v>0</v>
      </c>
      <c r="E65" s="12">
        <f>E64+E60+E54</f>
        <v>0</v>
      </c>
      <c r="F65" s="12">
        <f>F64+F60+F54</f>
        <v>1059858747</v>
      </c>
    </row>
    <row r="66" spans="1:6" ht="15.75">
      <c r="A66" s="22" t="s">
        <v>127</v>
      </c>
      <c r="B66" s="23" t="s">
        <v>128</v>
      </c>
      <c r="C66" s="12">
        <f>C64+C47+C60+C43+C32+C18+C54</f>
        <v>2582896471</v>
      </c>
      <c r="D66" s="12">
        <f>D64+D47+D60+D43+D32</f>
        <v>37551467</v>
      </c>
      <c r="E66" s="12">
        <f>E64+E47+E60+E43+E32</f>
        <v>6659420</v>
      </c>
      <c r="F66" s="12">
        <f>F64+F47+F60+F43+F32+F18+F54</f>
        <v>2627107358</v>
      </c>
    </row>
    <row r="67" spans="1:6" ht="15.75">
      <c r="A67" s="24" t="s">
        <v>129</v>
      </c>
      <c r="B67" s="25"/>
      <c r="C67" s="13">
        <f>C48-'kiadások működés önkormányzat'!C74</f>
        <v>429238275</v>
      </c>
      <c r="D67" s="13">
        <f>D48-'kiadások működés önkormányzat'!D74</f>
        <v>0</v>
      </c>
      <c r="E67" s="13">
        <f>E48-'kiadások működés önkormányzat'!E74</f>
        <v>0</v>
      </c>
      <c r="F67" s="13">
        <f>SUM(C67:E67)</f>
        <v>429238275</v>
      </c>
    </row>
    <row r="68" spans="1:6" ht="15.75">
      <c r="A68" s="24" t="s">
        <v>130</v>
      </c>
      <c r="B68" s="25"/>
      <c r="C68" s="13">
        <f>C65-'kiadások működés önkormányzat'!C97</f>
        <v>-32199360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-32199360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232283824</v>
      </c>
      <c r="D82" s="13"/>
      <c r="E82" s="13"/>
      <c r="F82" s="13">
        <f>SUM(C82:E82)</f>
        <v>232283824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232283824</v>
      </c>
      <c r="D88" s="12"/>
      <c r="E88" s="12"/>
      <c r="F88" s="12">
        <f>SUM(C88:E88)</f>
        <v>232283824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232283824</v>
      </c>
      <c r="D95" s="12"/>
      <c r="E95" s="12"/>
      <c r="F95" s="12">
        <f>SUM(C95:E95)</f>
        <v>232283824</v>
      </c>
    </row>
    <row r="96" spans="1:6" ht="15.75">
      <c r="A96" s="31" t="s">
        <v>183</v>
      </c>
      <c r="B96" s="32"/>
      <c r="C96" s="12">
        <f>C66+C95</f>
        <v>2815180295</v>
      </c>
      <c r="D96" s="12">
        <f>D95+D66</f>
        <v>37551467</v>
      </c>
      <c r="E96" s="12">
        <f>E95+E66</f>
        <v>6659420</v>
      </c>
      <c r="F96" s="12">
        <f>F95+F66</f>
        <v>2859391182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17/2017.(VIII. 24.)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2017-08-28T08:55:01Z</dcterms:created>
  <dcterms:modified xsi:type="dcterms:W3CDTF">2017-08-29T06:51:56Z</dcterms:modified>
  <cp:category/>
  <cp:version/>
  <cp:contentType/>
  <cp:contentStatus/>
</cp:coreProperties>
</file>