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Előirányzat felhasználási terv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M37" i="2"/>
  <c r="L37"/>
  <c r="K37"/>
  <c r="J37"/>
  <c r="I37"/>
  <c r="H37"/>
  <c r="G37"/>
  <c r="F37"/>
  <c r="E37"/>
  <c r="D37"/>
  <c r="C37"/>
  <c r="B37"/>
  <c r="M36"/>
  <c r="L36"/>
  <c r="K36"/>
  <c r="J36"/>
  <c r="I36"/>
  <c r="H36"/>
  <c r="G36"/>
  <c r="F36"/>
  <c r="E36"/>
  <c r="D36"/>
  <c r="C36"/>
  <c r="B36"/>
  <c r="M35"/>
  <c r="L35"/>
  <c r="K35"/>
  <c r="J35"/>
  <c r="I35"/>
  <c r="H35"/>
  <c r="G35"/>
  <c r="F35"/>
  <c r="E35"/>
  <c r="D35"/>
  <c r="C35"/>
  <c r="B35"/>
  <c r="M33"/>
  <c r="L33"/>
  <c r="K33"/>
  <c r="J33"/>
  <c r="I33"/>
  <c r="H33"/>
  <c r="G33"/>
  <c r="F33"/>
  <c r="E33"/>
  <c r="D33"/>
  <c r="C33"/>
  <c r="B33"/>
  <c r="N32"/>
  <c r="M32" s="1"/>
  <c r="L32"/>
  <c r="J32"/>
  <c r="H32"/>
  <c r="F32"/>
  <c r="D32"/>
  <c r="B32"/>
  <c r="M31"/>
  <c r="L31"/>
  <c r="K31"/>
  <c r="J31"/>
  <c r="I31"/>
  <c r="H31"/>
  <c r="G31"/>
  <c r="F31"/>
  <c r="E31"/>
  <c r="D31"/>
  <c r="C31"/>
  <c r="B31"/>
  <c r="M30"/>
  <c r="L30"/>
  <c r="K30"/>
  <c r="J30"/>
  <c r="I30"/>
  <c r="H30"/>
  <c r="G30"/>
  <c r="F30"/>
  <c r="E30"/>
  <c r="D30"/>
  <c r="C30"/>
  <c r="B30"/>
  <c r="M29"/>
  <c r="L29"/>
  <c r="K29"/>
  <c r="J29"/>
  <c r="I29"/>
  <c r="H29"/>
  <c r="G29"/>
  <c r="F29"/>
  <c r="E29"/>
  <c r="D29"/>
  <c r="C29"/>
  <c r="B29"/>
  <c r="N28"/>
  <c r="F28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9"/>
  <c r="L19"/>
  <c r="K19"/>
  <c r="J19"/>
  <c r="I19"/>
  <c r="H19"/>
  <c r="G19"/>
  <c r="F19"/>
  <c r="E19"/>
  <c r="D19"/>
  <c r="C19"/>
  <c r="B19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N10"/>
  <c r="N15" s="1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K4"/>
  <c r="J4"/>
  <c r="I4"/>
  <c r="H4"/>
  <c r="G4"/>
  <c r="F4"/>
  <c r="E4"/>
  <c r="D4"/>
  <c r="C4"/>
  <c r="B4"/>
  <c r="M3"/>
  <c r="L3"/>
  <c r="K3"/>
  <c r="J3"/>
  <c r="I3"/>
  <c r="H3"/>
  <c r="G3"/>
  <c r="F3"/>
  <c r="E3"/>
  <c r="D3"/>
  <c r="C3"/>
  <c r="B3"/>
  <c r="N34" l="1"/>
  <c r="C32"/>
  <c r="E32"/>
  <c r="G32"/>
  <c r="I32"/>
  <c r="K32"/>
  <c r="B28"/>
  <c r="J28"/>
  <c r="D28"/>
  <c r="H28"/>
  <c r="L28"/>
  <c r="D10"/>
  <c r="B10"/>
  <c r="F10"/>
  <c r="L15"/>
  <c r="J15"/>
  <c r="H15"/>
  <c r="F15"/>
  <c r="D15"/>
  <c r="B15"/>
  <c r="N18"/>
  <c r="M15"/>
  <c r="K15"/>
  <c r="I15"/>
  <c r="G15"/>
  <c r="E15"/>
  <c r="C15"/>
  <c r="L34"/>
  <c r="J34"/>
  <c r="H34"/>
  <c r="F34"/>
  <c r="D34"/>
  <c r="B34"/>
  <c r="N38"/>
  <c r="M34"/>
  <c r="K34"/>
  <c r="I34"/>
  <c r="G34"/>
  <c r="E34"/>
  <c r="C34"/>
  <c r="C10"/>
  <c r="E10"/>
  <c r="G10"/>
  <c r="I10"/>
  <c r="K10"/>
  <c r="M10"/>
  <c r="C28"/>
  <c r="E28"/>
  <c r="G28"/>
  <c r="I28"/>
  <c r="K28"/>
  <c r="M28"/>
  <c r="H10"/>
  <c r="J10"/>
  <c r="L10"/>
  <c r="M38" l="1"/>
  <c r="K38"/>
  <c r="I38"/>
  <c r="G38"/>
  <c r="E38"/>
  <c r="C38"/>
  <c r="L38"/>
  <c r="J38"/>
  <c r="H38"/>
  <c r="F38"/>
  <c r="D38"/>
  <c r="B38"/>
  <c r="M18"/>
  <c r="K18"/>
  <c r="I18"/>
  <c r="G18"/>
  <c r="E18"/>
  <c r="C18"/>
  <c r="L18"/>
  <c r="J18"/>
  <c r="H18"/>
  <c r="F18"/>
  <c r="D18"/>
  <c r="B18"/>
</calcChain>
</file>

<file path=xl/sharedStrings.xml><?xml version="1.0" encoding="utf-8"?>
<sst xmlns="http://schemas.openxmlformats.org/spreadsheetml/2006/main" count="37" uniqueCount="37">
  <si>
    <t>Kiadások</t>
  </si>
  <si>
    <t>Megnevezés</t>
  </si>
  <si>
    <t>Működési célú támogatások államháztartáson belülről</t>
  </si>
  <si>
    <t>Személyi juttatások</t>
  </si>
  <si>
    <t>Közhatalmi bevételek</t>
  </si>
  <si>
    <t>Munkaadókat terhelő járulékok</t>
  </si>
  <si>
    <t>Működési bevételek</t>
  </si>
  <si>
    <t>Dologi kiadások</t>
  </si>
  <si>
    <t>Ellátottak pénzbeli juttatásai</t>
  </si>
  <si>
    <t>Egyéb működési célú kiadások</t>
  </si>
  <si>
    <t>Előző évi maradvány igénybevétele</t>
  </si>
  <si>
    <t>Központi irányítószervi támogatás</t>
  </si>
  <si>
    <t>Finanszírozási bevételek (12)</t>
  </si>
  <si>
    <t>Működési bevételek összesen (10+13)</t>
  </si>
  <si>
    <t>Felhalmozási 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</si>
  <si>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</si>
  <si>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</si>
  <si>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</si>
  <si>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</si>
  <si>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</si>
  <si>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</si>
  <si>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</si>
  <si>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</si>
  <si>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</si>
  <si>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</si>
  <si>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</si>
  <si>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</si>
  <si>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</si>
  <si>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Költségvetési bevételek összesen (3+4+5)</t>
  </si>
  <si>
    <t>Felhalmozási bevételek</t>
  </si>
  <si>
    <t>Bevételek összesen: (15+16)</t>
  </si>
  <si>
    <t>Költségvetési kiadások összesen(21+…+25)</t>
  </si>
  <si>
    <t>Államháztartáson belüli megelőlegezések visszafizetése</t>
  </si>
  <si>
    <t>Finanszírozási kiadások (30+31)</t>
  </si>
  <si>
    <t>Működési kiadások összesen (28+32)</t>
  </si>
  <si>
    <t>Kiadások összesen: (34+36)</t>
  </si>
  <si>
    <t>a 2/2019. (II.28.) önkormányzati rendelet 5. melléklete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</si>
</sst>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/>
  </sheetViews>
  <sheetFormatPr defaultRowHeight="15"/>
  <cols>
    <col min="1" max="1" width="50.85546875" customWidth="1"/>
    <col min="2" max="2" width="10.85546875" customWidth="1"/>
    <col min="3" max="3" width="12" bestFit="1" customWidth="1"/>
    <col min="4" max="4" width="10.140625" customWidth="1"/>
    <col min="5" max="5" width="9.7109375" customWidth="1"/>
    <col min="6" max="7" width="10.140625" customWidth="1"/>
    <col min="8" max="8" width="10" customWidth="1"/>
    <col min="9" max="9" width="9.85546875" customWidth="1"/>
    <col min="10" max="11" width="10.140625" customWidth="1"/>
    <col min="12" max="12" width="10" customWidth="1"/>
    <col min="13" max="13" width="9.7109375" customWidth="1"/>
    <col min="14" max="14" width="11.7109375" customWidth="1"/>
  </cols>
  <sheetData>
    <row r="1" spans="1:14">
      <c r="A1" t="s">
        <v>36</v>
      </c>
    </row>
    <row r="2" spans="1:14">
      <c r="A2" t="s">
        <v>1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1:14">
      <c r="A3" t="s">
        <v>2</v>
      </c>
      <c r="B3" s="1">
        <f>+N3/12</f>
        <v>19823166.666666668</v>
      </c>
      <c r="C3" s="1">
        <f>+N3/12</f>
        <v>19823166.666666668</v>
      </c>
      <c r="D3" s="1">
        <f>+N3/12</f>
        <v>19823166.666666668</v>
      </c>
      <c r="E3" s="1">
        <f>+N3/12</f>
        <v>19823166.666666668</v>
      </c>
      <c r="F3" s="1">
        <f>+N3/12</f>
        <v>19823166.666666668</v>
      </c>
      <c r="G3" s="1">
        <f>+N3/12</f>
        <v>19823166.666666668</v>
      </c>
      <c r="H3" s="1">
        <f>+N3/12</f>
        <v>19823166.666666668</v>
      </c>
      <c r="I3" s="1">
        <f>+N3/12</f>
        <v>19823166.666666668</v>
      </c>
      <c r="J3" s="1">
        <f>+N3/12</f>
        <v>19823166.666666668</v>
      </c>
      <c r="K3" s="1">
        <f>+N3/12</f>
        <v>19823166.666666668</v>
      </c>
      <c r="L3" s="1">
        <f>+N3/12</f>
        <v>19823166.666666668</v>
      </c>
      <c r="M3" s="1">
        <f>+N3/12</f>
        <v>19823166.666666668</v>
      </c>
      <c r="N3" s="1">
        <v>237878000</v>
      </c>
    </row>
    <row r="4" spans="1:14">
      <c r="A4" t="s">
        <v>4</v>
      </c>
      <c r="B4" s="1">
        <f t="shared" ref="B4:B38" si="0">+N4/12</f>
        <v>4554166.666666667</v>
      </c>
      <c r="C4" s="1">
        <f t="shared" ref="C4:C38" si="1">+N4/12</f>
        <v>4554166.666666667</v>
      </c>
      <c r="D4" s="1">
        <f t="shared" ref="D4:D38" si="2">+N4/12</f>
        <v>4554166.666666667</v>
      </c>
      <c r="E4" s="1">
        <f t="shared" ref="E4:E38" si="3">+N4/12</f>
        <v>4554166.666666667</v>
      </c>
      <c r="F4" s="1">
        <f t="shared" ref="F4:F38" si="4">+N4/12</f>
        <v>4554166.666666667</v>
      </c>
      <c r="G4" s="1">
        <f t="shared" ref="G4:G38" si="5">+N4/12</f>
        <v>4554166.666666667</v>
      </c>
      <c r="H4" s="1">
        <f t="shared" ref="H4:H38" si="6">+N4/12</f>
        <v>4554166.666666667</v>
      </c>
      <c r="I4" s="1">
        <f t="shared" ref="I4:I38" si="7">+N4/12</f>
        <v>4554166.666666667</v>
      </c>
      <c r="J4" s="1">
        <f t="shared" ref="J4:J38" si="8">+N4/12</f>
        <v>4554166.666666667</v>
      </c>
      <c r="K4" s="1">
        <f t="shared" ref="K4:K38" si="9">+N4/12</f>
        <v>4554166.666666667</v>
      </c>
      <c r="L4" s="1">
        <f t="shared" ref="L4:L38" si="10">+N4/12</f>
        <v>4554166.666666667</v>
      </c>
      <c r="M4" s="1">
        <f t="shared" ref="M4:M38" si="11">+N4/12</f>
        <v>4554166.666666667</v>
      </c>
      <c r="N4" s="1">
        <v>54650000</v>
      </c>
    </row>
    <row r="5" spans="1:14">
      <c r="A5" t="s">
        <v>6</v>
      </c>
      <c r="B5" s="1">
        <f t="shared" si="0"/>
        <v>625000</v>
      </c>
      <c r="C5" s="1">
        <f t="shared" si="1"/>
        <v>625000</v>
      </c>
      <c r="D5" s="1">
        <f t="shared" si="2"/>
        <v>625000</v>
      </c>
      <c r="E5" s="1">
        <f t="shared" si="3"/>
        <v>625000</v>
      </c>
      <c r="F5" s="1">
        <f t="shared" si="4"/>
        <v>625000</v>
      </c>
      <c r="G5" s="1">
        <f t="shared" si="5"/>
        <v>625000</v>
      </c>
      <c r="H5" s="1">
        <f t="shared" si="6"/>
        <v>625000</v>
      </c>
      <c r="I5" s="1">
        <f t="shared" si="7"/>
        <v>625000</v>
      </c>
      <c r="J5" s="1">
        <f t="shared" si="8"/>
        <v>625000</v>
      </c>
      <c r="K5" s="1">
        <f t="shared" si="9"/>
        <v>625000</v>
      </c>
      <c r="L5" s="1">
        <f t="shared" si="10"/>
        <v>625000</v>
      </c>
      <c r="M5" s="1">
        <f t="shared" si="11"/>
        <v>625000</v>
      </c>
      <c r="N5" s="1">
        <v>7500000</v>
      </c>
    </row>
    <row r="6" spans="1:14">
      <c r="B6" s="1">
        <f t="shared" si="0"/>
        <v>0</v>
      </c>
      <c r="C6" s="1">
        <f t="shared" si="1"/>
        <v>0</v>
      </c>
      <c r="D6" s="1">
        <f t="shared" si="2"/>
        <v>0</v>
      </c>
      <c r="E6" s="1">
        <f t="shared" si="3"/>
        <v>0</v>
      </c>
      <c r="F6" s="1">
        <f t="shared" si="4"/>
        <v>0</v>
      </c>
      <c r="G6" s="1">
        <f t="shared" si="5"/>
        <v>0</v>
      </c>
      <c r="H6" s="1">
        <f t="shared" si="6"/>
        <v>0</v>
      </c>
      <c r="I6" s="1">
        <f t="shared" si="7"/>
        <v>0</v>
      </c>
      <c r="J6" s="1">
        <f t="shared" si="8"/>
        <v>0</v>
      </c>
      <c r="K6" s="1">
        <f t="shared" si="9"/>
        <v>0</v>
      </c>
      <c r="L6" s="1">
        <f t="shared" si="10"/>
        <v>0</v>
      </c>
      <c r="M6" s="1">
        <f t="shared" si="11"/>
        <v>0</v>
      </c>
    </row>
    <row r="7" spans="1:14">
      <c r="B7" s="1">
        <f t="shared" si="0"/>
        <v>0</v>
      </c>
      <c r="C7" s="1">
        <f t="shared" si="1"/>
        <v>0</v>
      </c>
      <c r="D7" s="1">
        <f t="shared" si="2"/>
        <v>0</v>
      </c>
      <c r="E7" s="1">
        <f t="shared" si="3"/>
        <v>0</v>
      </c>
      <c r="F7" s="1">
        <f t="shared" si="4"/>
        <v>0</v>
      </c>
      <c r="G7" s="1">
        <f t="shared" si="5"/>
        <v>0</v>
      </c>
      <c r="H7" s="1">
        <f t="shared" si="6"/>
        <v>0</v>
      </c>
      <c r="I7" s="1">
        <f t="shared" si="7"/>
        <v>0</v>
      </c>
      <c r="J7" s="1">
        <f t="shared" si="8"/>
        <v>0</v>
      </c>
      <c r="K7" s="1">
        <f t="shared" si="9"/>
        <v>0</v>
      </c>
      <c r="L7" s="1">
        <f t="shared" si="10"/>
        <v>0</v>
      </c>
      <c r="M7" s="1">
        <f t="shared" si="11"/>
        <v>0</v>
      </c>
    </row>
    <row r="8" spans="1:14">
      <c r="B8" s="1">
        <f t="shared" si="0"/>
        <v>0</v>
      </c>
      <c r="C8" s="1">
        <f t="shared" si="1"/>
        <v>0</v>
      </c>
      <c r="D8" s="1">
        <f t="shared" si="2"/>
        <v>0</v>
      </c>
      <c r="E8" s="1">
        <f t="shared" si="3"/>
        <v>0</v>
      </c>
      <c r="F8" s="1">
        <f t="shared" si="4"/>
        <v>0</v>
      </c>
      <c r="G8" s="1">
        <f t="shared" si="5"/>
        <v>0</v>
      </c>
      <c r="H8" s="1">
        <f t="shared" si="6"/>
        <v>0</v>
      </c>
      <c r="I8" s="1">
        <f t="shared" si="7"/>
        <v>0</v>
      </c>
      <c r="J8" s="1">
        <f t="shared" si="8"/>
        <v>0</v>
      </c>
      <c r="K8" s="1">
        <f t="shared" si="9"/>
        <v>0</v>
      </c>
      <c r="L8" s="1">
        <f t="shared" si="10"/>
        <v>0</v>
      </c>
      <c r="M8" s="1">
        <f t="shared" si="11"/>
        <v>0</v>
      </c>
    </row>
    <row r="9" spans="1:14">
      <c r="B9" s="1">
        <f t="shared" si="0"/>
        <v>0</v>
      </c>
      <c r="C9" s="1">
        <f t="shared" si="1"/>
        <v>0</v>
      </c>
      <c r="D9" s="1">
        <f t="shared" si="2"/>
        <v>0</v>
      </c>
      <c r="E9" s="1">
        <f t="shared" si="3"/>
        <v>0</v>
      </c>
      <c r="F9" s="1">
        <f t="shared" si="4"/>
        <v>0</v>
      </c>
      <c r="G9" s="1">
        <f t="shared" si="5"/>
        <v>0</v>
      </c>
      <c r="H9" s="1">
        <f t="shared" si="6"/>
        <v>0</v>
      </c>
      <c r="I9" s="1">
        <f t="shared" si="7"/>
        <v>0</v>
      </c>
      <c r="J9" s="1">
        <f t="shared" si="8"/>
        <v>0</v>
      </c>
      <c r="K9" s="1">
        <f t="shared" si="9"/>
        <v>0</v>
      </c>
      <c r="L9" s="1">
        <f t="shared" si="10"/>
        <v>0</v>
      </c>
      <c r="M9" s="1">
        <f t="shared" si="11"/>
        <v>0</v>
      </c>
    </row>
    <row r="10" spans="1:14">
      <c r="A10" t="s">
        <v>28</v>
      </c>
      <c r="B10" s="1">
        <f t="shared" si="0"/>
        <v>25002333.333333332</v>
      </c>
      <c r="C10" s="1">
        <f t="shared" si="1"/>
        <v>25002333.333333332</v>
      </c>
      <c r="D10" s="1">
        <f t="shared" si="2"/>
        <v>25002333.333333332</v>
      </c>
      <c r="E10" s="1">
        <f t="shared" si="3"/>
        <v>25002333.333333332</v>
      </c>
      <c r="F10" s="1">
        <f t="shared" si="4"/>
        <v>25002333.333333332</v>
      </c>
      <c r="G10" s="1">
        <f t="shared" si="5"/>
        <v>25002333.333333332</v>
      </c>
      <c r="H10" s="1">
        <f t="shared" si="6"/>
        <v>25002333.333333332</v>
      </c>
      <c r="I10" s="1">
        <f t="shared" si="7"/>
        <v>25002333.333333332</v>
      </c>
      <c r="J10" s="1">
        <f t="shared" si="8"/>
        <v>25002333.333333332</v>
      </c>
      <c r="K10" s="1">
        <f t="shared" si="9"/>
        <v>25002333.333333332</v>
      </c>
      <c r="L10" s="1">
        <f t="shared" si="10"/>
        <v>25002333.333333332</v>
      </c>
      <c r="M10" s="1">
        <f t="shared" si="11"/>
        <v>25002333.333333332</v>
      </c>
      <c r="N10" s="1">
        <f>+N3+N4+N5</f>
        <v>300028000</v>
      </c>
    </row>
    <row r="11" spans="1:14">
      <c r="B11" s="1">
        <f t="shared" si="0"/>
        <v>0</v>
      </c>
      <c r="C11" s="1">
        <f t="shared" si="1"/>
        <v>0</v>
      </c>
      <c r="D11" s="1">
        <f t="shared" si="2"/>
        <v>0</v>
      </c>
      <c r="E11" s="1">
        <f t="shared" si="3"/>
        <v>0</v>
      </c>
      <c r="F11" s="1">
        <f t="shared" si="4"/>
        <v>0</v>
      </c>
      <c r="G11" s="1">
        <f t="shared" si="5"/>
        <v>0</v>
      </c>
      <c r="H11" s="1">
        <f t="shared" si="6"/>
        <v>0</v>
      </c>
      <c r="I11" s="1">
        <f t="shared" si="7"/>
        <v>0</v>
      </c>
      <c r="J11" s="1">
        <f t="shared" si="8"/>
        <v>0</v>
      </c>
      <c r="K11" s="1">
        <f t="shared" si="9"/>
        <v>0</v>
      </c>
      <c r="L11" s="1">
        <f t="shared" si="10"/>
        <v>0</v>
      </c>
      <c r="M11" s="1">
        <f t="shared" si="11"/>
        <v>0</v>
      </c>
    </row>
    <row r="12" spans="1:14">
      <c r="A12" t="s">
        <v>10</v>
      </c>
      <c r="B12" s="1">
        <f t="shared" si="0"/>
        <v>12215666.666666666</v>
      </c>
      <c r="C12" s="1">
        <f t="shared" si="1"/>
        <v>12215666.666666666</v>
      </c>
      <c r="D12" s="1">
        <f t="shared" si="2"/>
        <v>12215666.666666666</v>
      </c>
      <c r="E12" s="1">
        <f t="shared" si="3"/>
        <v>12215666.666666666</v>
      </c>
      <c r="F12" s="1">
        <f t="shared" si="4"/>
        <v>12215666.666666666</v>
      </c>
      <c r="G12" s="1">
        <f t="shared" si="5"/>
        <v>12215666.666666666</v>
      </c>
      <c r="H12" s="1">
        <f t="shared" si="6"/>
        <v>12215666.666666666</v>
      </c>
      <c r="I12" s="1">
        <f t="shared" si="7"/>
        <v>12215666.666666666</v>
      </c>
      <c r="J12" s="1">
        <f t="shared" si="8"/>
        <v>12215666.666666666</v>
      </c>
      <c r="K12" s="1">
        <f t="shared" si="9"/>
        <v>12215666.666666666</v>
      </c>
      <c r="L12" s="1">
        <f t="shared" si="10"/>
        <v>12215666.666666666</v>
      </c>
      <c r="M12" s="1">
        <f t="shared" si="11"/>
        <v>12215666.666666666</v>
      </c>
      <c r="N12" s="1">
        <v>146588000</v>
      </c>
    </row>
    <row r="13" spans="1:14">
      <c r="A13" t="s">
        <v>12</v>
      </c>
      <c r="B13" s="1">
        <f t="shared" si="0"/>
        <v>12215666.666666666</v>
      </c>
      <c r="C13" s="1">
        <f t="shared" si="1"/>
        <v>12215666.666666666</v>
      </c>
      <c r="D13" s="1">
        <f t="shared" si="2"/>
        <v>12215666.666666666</v>
      </c>
      <c r="E13" s="1">
        <f t="shared" si="3"/>
        <v>12215666.666666666</v>
      </c>
      <c r="F13" s="1">
        <f t="shared" si="4"/>
        <v>12215666.666666666</v>
      </c>
      <c r="G13" s="1">
        <f t="shared" si="5"/>
        <v>12215666.666666666</v>
      </c>
      <c r="H13" s="1">
        <f t="shared" si="6"/>
        <v>12215666.666666666</v>
      </c>
      <c r="I13" s="1">
        <f t="shared" si="7"/>
        <v>12215666.666666666</v>
      </c>
      <c r="J13" s="1">
        <f t="shared" si="8"/>
        <v>12215666.666666666</v>
      </c>
      <c r="K13" s="1">
        <f t="shared" si="9"/>
        <v>12215666.666666666</v>
      </c>
      <c r="L13" s="1">
        <f t="shared" si="10"/>
        <v>12215666.666666666</v>
      </c>
      <c r="M13" s="1">
        <f t="shared" si="11"/>
        <v>12215666.666666666</v>
      </c>
      <c r="N13" s="1">
        <f>+N12</f>
        <v>146588000</v>
      </c>
    </row>
    <row r="14" spans="1:14">
      <c r="B14" s="1">
        <f t="shared" si="0"/>
        <v>0</v>
      </c>
      <c r="C14" s="1">
        <f t="shared" si="1"/>
        <v>0</v>
      </c>
      <c r="D14" s="1">
        <f t="shared" si="2"/>
        <v>0</v>
      </c>
      <c r="E14" s="1">
        <f t="shared" si="3"/>
        <v>0</v>
      </c>
      <c r="F14" s="1">
        <f t="shared" si="4"/>
        <v>0</v>
      </c>
      <c r="G14" s="1">
        <f t="shared" si="5"/>
        <v>0</v>
      </c>
      <c r="H14" s="1">
        <f t="shared" si="6"/>
        <v>0</v>
      </c>
      <c r="I14" s="1">
        <f t="shared" si="7"/>
        <v>0</v>
      </c>
      <c r="J14" s="1">
        <f t="shared" si="8"/>
        <v>0</v>
      </c>
      <c r="K14" s="1">
        <f t="shared" si="9"/>
        <v>0</v>
      </c>
      <c r="L14" s="1">
        <f t="shared" si="10"/>
        <v>0</v>
      </c>
      <c r="M14" s="1">
        <f t="shared" si="11"/>
        <v>0</v>
      </c>
    </row>
    <row r="15" spans="1:14">
      <c r="A15" t="s">
        <v>13</v>
      </c>
      <c r="B15" s="1">
        <f t="shared" si="0"/>
        <v>37218000</v>
      </c>
      <c r="C15" s="1">
        <f t="shared" si="1"/>
        <v>37218000</v>
      </c>
      <c r="D15" s="1">
        <f t="shared" si="2"/>
        <v>37218000</v>
      </c>
      <c r="E15" s="1">
        <f t="shared" si="3"/>
        <v>37218000</v>
      </c>
      <c r="F15" s="1">
        <f t="shared" si="4"/>
        <v>37218000</v>
      </c>
      <c r="G15" s="1">
        <f t="shared" si="5"/>
        <v>37218000</v>
      </c>
      <c r="H15" s="1">
        <f t="shared" si="6"/>
        <v>37218000</v>
      </c>
      <c r="I15" s="1">
        <f t="shared" si="7"/>
        <v>37218000</v>
      </c>
      <c r="J15" s="1">
        <f t="shared" si="8"/>
        <v>37218000</v>
      </c>
      <c r="K15" s="1">
        <f t="shared" si="9"/>
        <v>37218000</v>
      </c>
      <c r="L15" s="1">
        <f t="shared" si="10"/>
        <v>37218000</v>
      </c>
      <c r="M15" s="1">
        <f t="shared" si="11"/>
        <v>37218000</v>
      </c>
      <c r="N15" s="1">
        <f>+N10+N13</f>
        <v>446616000</v>
      </c>
    </row>
    <row r="16" spans="1:14">
      <c r="A16" t="s">
        <v>29</v>
      </c>
      <c r="B16" s="1">
        <f t="shared" si="0"/>
        <v>0</v>
      </c>
      <c r="C16" s="1">
        <f t="shared" si="1"/>
        <v>0</v>
      </c>
      <c r="D16" s="1">
        <f t="shared" si="2"/>
        <v>0</v>
      </c>
      <c r="E16" s="1">
        <f t="shared" si="3"/>
        <v>0</v>
      </c>
      <c r="F16" s="1">
        <f t="shared" si="4"/>
        <v>0</v>
      </c>
      <c r="G16" s="1">
        <f t="shared" si="5"/>
        <v>0</v>
      </c>
      <c r="H16" s="1">
        <f t="shared" si="6"/>
        <v>0</v>
      </c>
      <c r="I16" s="1">
        <f t="shared" si="7"/>
        <v>0</v>
      </c>
      <c r="J16" s="1">
        <f t="shared" si="8"/>
        <v>0</v>
      </c>
      <c r="K16" s="1">
        <f t="shared" si="9"/>
        <v>0</v>
      </c>
      <c r="L16" s="1">
        <f t="shared" si="10"/>
        <v>0</v>
      </c>
      <c r="M16" s="1">
        <f t="shared" si="11"/>
        <v>0</v>
      </c>
      <c r="N16" s="1">
        <v>0</v>
      </c>
    </row>
    <row r="17" spans="1:14">
      <c r="B17" s="1">
        <f t="shared" si="0"/>
        <v>0</v>
      </c>
      <c r="C17" s="1">
        <f t="shared" si="1"/>
        <v>0</v>
      </c>
      <c r="D17" s="1">
        <f t="shared" si="2"/>
        <v>0</v>
      </c>
      <c r="E17" s="1">
        <f t="shared" si="3"/>
        <v>0</v>
      </c>
      <c r="F17" s="1">
        <f t="shared" si="4"/>
        <v>0</v>
      </c>
      <c r="G17" s="1">
        <f t="shared" si="5"/>
        <v>0</v>
      </c>
      <c r="H17" s="1">
        <f t="shared" si="6"/>
        <v>0</v>
      </c>
      <c r="I17" s="1">
        <f t="shared" si="7"/>
        <v>0</v>
      </c>
      <c r="J17" s="1">
        <f t="shared" si="8"/>
        <v>0</v>
      </c>
      <c r="K17" s="1">
        <f t="shared" si="9"/>
        <v>0</v>
      </c>
      <c r="L17" s="1">
        <f t="shared" si="10"/>
        <v>0</v>
      </c>
      <c r="M17" s="1">
        <f t="shared" si="11"/>
        <v>0</v>
      </c>
    </row>
    <row r="18" spans="1:14">
      <c r="A18" t="s">
        <v>30</v>
      </c>
      <c r="B18" s="1">
        <f t="shared" si="0"/>
        <v>37218000</v>
      </c>
      <c r="C18" s="1">
        <f t="shared" si="1"/>
        <v>37218000</v>
      </c>
      <c r="D18" s="1">
        <f t="shared" si="2"/>
        <v>37218000</v>
      </c>
      <c r="E18" s="1">
        <f t="shared" si="3"/>
        <v>37218000</v>
      </c>
      <c r="F18" s="1">
        <f t="shared" si="4"/>
        <v>37218000</v>
      </c>
      <c r="G18" s="1">
        <f t="shared" si="5"/>
        <v>37218000</v>
      </c>
      <c r="H18" s="1">
        <f t="shared" si="6"/>
        <v>37218000</v>
      </c>
      <c r="I18" s="1">
        <f t="shared" si="7"/>
        <v>37218000</v>
      </c>
      <c r="J18" s="1">
        <f t="shared" si="8"/>
        <v>37218000</v>
      </c>
      <c r="K18" s="1">
        <f t="shared" si="9"/>
        <v>37218000</v>
      </c>
      <c r="L18" s="1">
        <f t="shared" si="10"/>
        <v>37218000</v>
      </c>
      <c r="M18" s="1">
        <f t="shared" si="11"/>
        <v>37218000</v>
      </c>
      <c r="N18" s="1">
        <f>+N15+N16</f>
        <v>446616000</v>
      </c>
    </row>
    <row r="19" spans="1:14">
      <c r="B19" s="1">
        <f t="shared" si="0"/>
        <v>0</v>
      </c>
      <c r="C19" s="1">
        <f t="shared" si="1"/>
        <v>0</v>
      </c>
      <c r="D19" s="1">
        <f t="shared" si="2"/>
        <v>0</v>
      </c>
      <c r="E19" s="1">
        <f t="shared" si="3"/>
        <v>0</v>
      </c>
      <c r="F19" s="1">
        <f t="shared" si="4"/>
        <v>0</v>
      </c>
      <c r="G19" s="1">
        <f t="shared" si="5"/>
        <v>0</v>
      </c>
      <c r="H19" s="1">
        <f t="shared" si="6"/>
        <v>0</v>
      </c>
      <c r="I19" s="1">
        <f t="shared" si="7"/>
        <v>0</v>
      </c>
      <c r="J19" s="1">
        <f t="shared" si="8"/>
        <v>0</v>
      </c>
      <c r="K19" s="1">
        <f t="shared" si="9"/>
        <v>0</v>
      </c>
      <c r="L19" s="1">
        <f t="shared" si="10"/>
        <v>0</v>
      </c>
      <c r="M19" s="1">
        <f t="shared" si="11"/>
        <v>0</v>
      </c>
    </row>
    <row r="20" spans="1:14">
      <c r="A20" t="s">
        <v>0</v>
      </c>
      <c r="B20" s="1">
        <f t="shared" si="0"/>
        <v>0</v>
      </c>
      <c r="C20" s="1">
        <f t="shared" si="1"/>
        <v>0</v>
      </c>
      <c r="D20" s="1">
        <f t="shared" si="2"/>
        <v>0</v>
      </c>
      <c r="E20" s="1">
        <f t="shared" si="3"/>
        <v>0</v>
      </c>
      <c r="F20" s="1">
        <f t="shared" si="4"/>
        <v>0</v>
      </c>
      <c r="G20" s="1">
        <f t="shared" si="5"/>
        <v>0</v>
      </c>
      <c r="H20" s="1">
        <f t="shared" si="6"/>
        <v>0</v>
      </c>
      <c r="I20" s="1">
        <f t="shared" si="7"/>
        <v>0</v>
      </c>
      <c r="J20" s="1">
        <f t="shared" si="8"/>
        <v>0</v>
      </c>
      <c r="K20" s="1">
        <f t="shared" si="9"/>
        <v>0</v>
      </c>
      <c r="L20" s="1">
        <f t="shared" si="10"/>
        <v>0</v>
      </c>
      <c r="M20" s="1">
        <f t="shared" si="11"/>
        <v>0</v>
      </c>
    </row>
    <row r="21" spans="1:14">
      <c r="A21" t="s">
        <v>3</v>
      </c>
      <c r="B21" s="1">
        <f t="shared" si="0"/>
        <v>5519333.333333333</v>
      </c>
      <c r="C21" s="1">
        <f t="shared" si="1"/>
        <v>5519333.333333333</v>
      </c>
      <c r="D21" s="1">
        <f t="shared" si="2"/>
        <v>5519333.333333333</v>
      </c>
      <c r="E21" s="1">
        <f t="shared" si="3"/>
        <v>5519333.333333333</v>
      </c>
      <c r="F21" s="1">
        <f t="shared" si="4"/>
        <v>5519333.333333333</v>
      </c>
      <c r="G21" s="1">
        <f t="shared" si="5"/>
        <v>5519333.333333333</v>
      </c>
      <c r="H21" s="1">
        <f t="shared" si="6"/>
        <v>5519333.333333333</v>
      </c>
      <c r="I21" s="1">
        <f t="shared" si="7"/>
        <v>5519333.333333333</v>
      </c>
      <c r="J21" s="1">
        <f t="shared" si="8"/>
        <v>5519333.333333333</v>
      </c>
      <c r="K21" s="1">
        <f t="shared" si="9"/>
        <v>5519333.333333333</v>
      </c>
      <c r="L21" s="1">
        <f t="shared" si="10"/>
        <v>5519333.333333333</v>
      </c>
      <c r="M21" s="1">
        <f t="shared" si="11"/>
        <v>5519333.333333333</v>
      </c>
      <c r="N21" s="1">
        <v>66232000</v>
      </c>
    </row>
    <row r="22" spans="1:14">
      <c r="A22" t="s">
        <v>5</v>
      </c>
      <c r="B22" s="1">
        <f t="shared" si="0"/>
        <v>1058333.3333333333</v>
      </c>
      <c r="C22" s="1">
        <f t="shared" si="1"/>
        <v>1058333.3333333333</v>
      </c>
      <c r="D22" s="1">
        <f t="shared" si="2"/>
        <v>1058333.3333333333</v>
      </c>
      <c r="E22" s="1">
        <f t="shared" si="3"/>
        <v>1058333.3333333333</v>
      </c>
      <c r="F22" s="1">
        <f t="shared" si="4"/>
        <v>1058333.3333333333</v>
      </c>
      <c r="G22" s="1">
        <f t="shared" si="5"/>
        <v>1058333.3333333333</v>
      </c>
      <c r="H22" s="1">
        <f t="shared" si="6"/>
        <v>1058333.3333333333</v>
      </c>
      <c r="I22" s="1">
        <f t="shared" si="7"/>
        <v>1058333.3333333333</v>
      </c>
      <c r="J22" s="1">
        <f t="shared" si="8"/>
        <v>1058333.3333333333</v>
      </c>
      <c r="K22" s="1">
        <f t="shared" si="9"/>
        <v>1058333.3333333333</v>
      </c>
      <c r="L22" s="1">
        <f t="shared" si="10"/>
        <v>1058333.3333333333</v>
      </c>
      <c r="M22" s="1">
        <f t="shared" si="11"/>
        <v>1058333.3333333333</v>
      </c>
      <c r="N22" s="1">
        <v>12700000</v>
      </c>
    </row>
    <row r="23" spans="1:14">
      <c r="A23" t="s">
        <v>7</v>
      </c>
      <c r="B23" s="1">
        <f t="shared" si="0"/>
        <v>5106308.833333333</v>
      </c>
      <c r="C23" s="1">
        <f t="shared" si="1"/>
        <v>5106308.833333333</v>
      </c>
      <c r="D23" s="1">
        <f t="shared" si="2"/>
        <v>5106308.833333333</v>
      </c>
      <c r="E23" s="1">
        <f t="shared" si="3"/>
        <v>5106308.833333333</v>
      </c>
      <c r="F23" s="1">
        <f t="shared" si="4"/>
        <v>5106308.833333333</v>
      </c>
      <c r="G23" s="1">
        <f t="shared" si="5"/>
        <v>5106308.833333333</v>
      </c>
      <c r="H23" s="1">
        <f t="shared" si="6"/>
        <v>5106308.833333333</v>
      </c>
      <c r="I23" s="1">
        <f t="shared" si="7"/>
        <v>5106308.833333333</v>
      </c>
      <c r="J23" s="1">
        <f t="shared" si="8"/>
        <v>5106308.833333333</v>
      </c>
      <c r="K23" s="1">
        <f t="shared" si="9"/>
        <v>5106308.833333333</v>
      </c>
      <c r="L23" s="1">
        <f t="shared" si="10"/>
        <v>5106308.833333333</v>
      </c>
      <c r="M23" s="1">
        <f t="shared" si="11"/>
        <v>5106308.833333333</v>
      </c>
      <c r="N23" s="1">
        <v>61275706</v>
      </c>
    </row>
    <row r="24" spans="1:14">
      <c r="A24" t="s">
        <v>8</v>
      </c>
      <c r="B24" s="1">
        <f t="shared" si="0"/>
        <v>145833.33333333334</v>
      </c>
      <c r="C24" s="1">
        <f t="shared" si="1"/>
        <v>145833.33333333334</v>
      </c>
      <c r="D24" s="1">
        <f t="shared" si="2"/>
        <v>145833.33333333334</v>
      </c>
      <c r="E24" s="1">
        <f t="shared" si="3"/>
        <v>145833.33333333334</v>
      </c>
      <c r="F24" s="1">
        <f t="shared" si="4"/>
        <v>145833.33333333334</v>
      </c>
      <c r="G24" s="1">
        <f t="shared" si="5"/>
        <v>145833.33333333334</v>
      </c>
      <c r="H24" s="1">
        <f t="shared" si="6"/>
        <v>145833.33333333334</v>
      </c>
      <c r="I24" s="1">
        <f t="shared" si="7"/>
        <v>145833.33333333334</v>
      </c>
      <c r="J24" s="1">
        <f t="shared" si="8"/>
        <v>145833.33333333334</v>
      </c>
      <c r="K24" s="1">
        <f t="shared" si="9"/>
        <v>145833.33333333334</v>
      </c>
      <c r="L24" s="1">
        <f t="shared" si="10"/>
        <v>145833.33333333334</v>
      </c>
      <c r="M24" s="1">
        <f t="shared" si="11"/>
        <v>145833.33333333334</v>
      </c>
      <c r="N24" s="1">
        <v>1750000</v>
      </c>
    </row>
    <row r="25" spans="1:14">
      <c r="A25" t="s">
        <v>9</v>
      </c>
      <c r="B25" s="1">
        <f t="shared" si="0"/>
        <v>1166666.6666666667</v>
      </c>
      <c r="C25" s="1">
        <f t="shared" si="1"/>
        <v>1166666.6666666667</v>
      </c>
      <c r="D25" s="1">
        <f t="shared" si="2"/>
        <v>1166666.6666666667</v>
      </c>
      <c r="E25" s="1">
        <f t="shared" si="3"/>
        <v>1166666.6666666667</v>
      </c>
      <c r="F25" s="1">
        <f t="shared" si="4"/>
        <v>1166666.6666666667</v>
      </c>
      <c r="G25" s="1">
        <f t="shared" si="5"/>
        <v>1166666.6666666667</v>
      </c>
      <c r="H25" s="1">
        <f t="shared" si="6"/>
        <v>1166666.6666666667</v>
      </c>
      <c r="I25" s="1">
        <f t="shared" si="7"/>
        <v>1166666.6666666667</v>
      </c>
      <c r="J25" s="1">
        <f t="shared" si="8"/>
        <v>1166666.6666666667</v>
      </c>
      <c r="K25" s="1">
        <f t="shared" si="9"/>
        <v>1166666.6666666667</v>
      </c>
      <c r="L25" s="1">
        <f t="shared" si="10"/>
        <v>1166666.6666666667</v>
      </c>
      <c r="M25" s="1">
        <f t="shared" si="11"/>
        <v>1166666.6666666667</v>
      </c>
      <c r="N25" s="1">
        <v>14000000</v>
      </c>
    </row>
    <row r="26" spans="1:14">
      <c r="B26" s="1">
        <f t="shared" si="0"/>
        <v>0</v>
      </c>
      <c r="C26" s="1">
        <f t="shared" si="1"/>
        <v>0</v>
      </c>
      <c r="D26" s="1">
        <f t="shared" si="2"/>
        <v>0</v>
      </c>
      <c r="E26" s="1">
        <f t="shared" si="3"/>
        <v>0</v>
      </c>
      <c r="F26" s="1">
        <f t="shared" si="4"/>
        <v>0</v>
      </c>
      <c r="G26" s="1">
        <f t="shared" si="5"/>
        <v>0</v>
      </c>
      <c r="H26" s="1">
        <f t="shared" si="6"/>
        <v>0</v>
      </c>
      <c r="I26" s="1">
        <f t="shared" si="7"/>
        <v>0</v>
      </c>
      <c r="J26" s="1">
        <f t="shared" si="8"/>
        <v>0</v>
      </c>
      <c r="K26" s="1">
        <f t="shared" si="9"/>
        <v>0</v>
      </c>
      <c r="L26" s="1">
        <f t="shared" si="10"/>
        <v>0</v>
      </c>
      <c r="M26" s="1">
        <f t="shared" si="11"/>
        <v>0</v>
      </c>
    </row>
    <row r="27" spans="1:14">
      <c r="B27" s="1">
        <f t="shared" si="0"/>
        <v>0</v>
      </c>
      <c r="C27" s="1">
        <f t="shared" si="1"/>
        <v>0</v>
      </c>
      <c r="D27" s="1">
        <f t="shared" si="2"/>
        <v>0</v>
      </c>
      <c r="E27" s="1">
        <f t="shared" si="3"/>
        <v>0</v>
      </c>
      <c r="F27" s="1">
        <f t="shared" si="4"/>
        <v>0</v>
      </c>
      <c r="G27" s="1">
        <f t="shared" si="5"/>
        <v>0</v>
      </c>
      <c r="H27" s="1">
        <f t="shared" si="6"/>
        <v>0</v>
      </c>
      <c r="I27" s="1">
        <f t="shared" si="7"/>
        <v>0</v>
      </c>
      <c r="J27" s="1">
        <f t="shared" si="8"/>
        <v>0</v>
      </c>
      <c r="K27" s="1">
        <f t="shared" si="9"/>
        <v>0</v>
      </c>
      <c r="L27" s="1">
        <f t="shared" si="10"/>
        <v>0</v>
      </c>
      <c r="M27" s="1">
        <f t="shared" si="11"/>
        <v>0</v>
      </c>
    </row>
    <row r="28" spans="1:14">
      <c r="A28" t="s">
        <v>31</v>
      </c>
      <c r="B28" s="1">
        <f t="shared" si="0"/>
        <v>12996475.5</v>
      </c>
      <c r="C28" s="1">
        <f t="shared" si="1"/>
        <v>12996475.5</v>
      </c>
      <c r="D28" s="1">
        <f t="shared" si="2"/>
        <v>12996475.5</v>
      </c>
      <c r="E28" s="1">
        <f t="shared" si="3"/>
        <v>12996475.5</v>
      </c>
      <c r="F28" s="1">
        <f t="shared" si="4"/>
        <v>12996475.5</v>
      </c>
      <c r="G28" s="1">
        <f t="shared" si="5"/>
        <v>12996475.5</v>
      </c>
      <c r="H28" s="1">
        <f t="shared" si="6"/>
        <v>12996475.5</v>
      </c>
      <c r="I28" s="1">
        <f t="shared" si="7"/>
        <v>12996475.5</v>
      </c>
      <c r="J28" s="1">
        <f t="shared" si="8"/>
        <v>12996475.5</v>
      </c>
      <c r="K28" s="1">
        <f t="shared" si="9"/>
        <v>12996475.5</v>
      </c>
      <c r="L28" s="1">
        <f t="shared" si="10"/>
        <v>12996475.5</v>
      </c>
      <c r="M28" s="1">
        <f t="shared" si="11"/>
        <v>12996475.5</v>
      </c>
      <c r="N28" s="1">
        <f>+N21+N22+N23+N24+N25</f>
        <v>155957706</v>
      </c>
    </row>
    <row r="29" spans="1:14">
      <c r="B29" s="1">
        <f t="shared" si="0"/>
        <v>0</v>
      </c>
      <c r="C29" s="1">
        <f t="shared" si="1"/>
        <v>0</v>
      </c>
      <c r="D29" s="1">
        <f t="shared" si="2"/>
        <v>0</v>
      </c>
      <c r="E29" s="1">
        <f t="shared" si="3"/>
        <v>0</v>
      </c>
      <c r="F29" s="1">
        <f t="shared" si="4"/>
        <v>0</v>
      </c>
      <c r="G29" s="1">
        <f t="shared" si="5"/>
        <v>0</v>
      </c>
      <c r="H29" s="1">
        <f t="shared" si="6"/>
        <v>0</v>
      </c>
      <c r="I29" s="1">
        <f t="shared" si="7"/>
        <v>0</v>
      </c>
      <c r="J29" s="1">
        <f t="shared" si="8"/>
        <v>0</v>
      </c>
      <c r="K29" s="1">
        <f t="shared" si="9"/>
        <v>0</v>
      </c>
      <c r="L29" s="1">
        <f t="shared" si="10"/>
        <v>0</v>
      </c>
      <c r="M29" s="1">
        <f t="shared" si="11"/>
        <v>0</v>
      </c>
    </row>
    <row r="30" spans="1:14">
      <c r="A30" t="s">
        <v>11</v>
      </c>
      <c r="B30" s="1">
        <f t="shared" si="0"/>
        <v>16902107.833333332</v>
      </c>
      <c r="C30" s="1">
        <f t="shared" si="1"/>
        <v>16902107.833333332</v>
      </c>
      <c r="D30" s="1">
        <f t="shared" si="2"/>
        <v>16902107.833333332</v>
      </c>
      <c r="E30" s="1">
        <f t="shared" si="3"/>
        <v>16902107.833333332</v>
      </c>
      <c r="F30" s="1">
        <f t="shared" si="4"/>
        <v>16902107.833333332</v>
      </c>
      <c r="G30" s="1">
        <f t="shared" si="5"/>
        <v>16902107.833333332</v>
      </c>
      <c r="H30" s="1">
        <f t="shared" si="6"/>
        <v>16902107.833333332</v>
      </c>
      <c r="I30" s="1">
        <f t="shared" si="7"/>
        <v>16902107.833333332</v>
      </c>
      <c r="J30" s="1">
        <f t="shared" si="8"/>
        <v>16902107.833333332</v>
      </c>
      <c r="K30" s="1">
        <f t="shared" si="9"/>
        <v>16902107.833333332</v>
      </c>
      <c r="L30" s="1">
        <f t="shared" si="10"/>
        <v>16902107.833333332</v>
      </c>
      <c r="M30" s="1">
        <f t="shared" si="11"/>
        <v>16902107.833333332</v>
      </c>
      <c r="N30" s="1">
        <v>202825294</v>
      </c>
    </row>
    <row r="31" spans="1:14">
      <c r="A31" t="s">
        <v>32</v>
      </c>
      <c r="B31" s="1">
        <f t="shared" si="0"/>
        <v>581583.33333333337</v>
      </c>
      <c r="C31" s="1">
        <f t="shared" si="1"/>
        <v>581583.33333333337</v>
      </c>
      <c r="D31" s="1">
        <f t="shared" si="2"/>
        <v>581583.33333333337</v>
      </c>
      <c r="E31" s="1">
        <f t="shared" si="3"/>
        <v>581583.33333333337</v>
      </c>
      <c r="F31" s="1">
        <f t="shared" si="4"/>
        <v>581583.33333333337</v>
      </c>
      <c r="G31" s="1">
        <f t="shared" si="5"/>
        <v>581583.33333333337</v>
      </c>
      <c r="H31" s="1">
        <f t="shared" si="6"/>
        <v>581583.33333333337</v>
      </c>
      <c r="I31" s="1">
        <f t="shared" si="7"/>
        <v>581583.33333333337</v>
      </c>
      <c r="J31" s="1">
        <f t="shared" si="8"/>
        <v>581583.33333333337</v>
      </c>
      <c r="K31" s="1">
        <f t="shared" si="9"/>
        <v>581583.33333333337</v>
      </c>
      <c r="L31" s="1">
        <f t="shared" si="10"/>
        <v>581583.33333333337</v>
      </c>
      <c r="M31" s="1">
        <f t="shared" si="11"/>
        <v>581583.33333333337</v>
      </c>
      <c r="N31" s="1">
        <v>6979000</v>
      </c>
    </row>
    <row r="32" spans="1:14">
      <c r="A32" t="s">
        <v>33</v>
      </c>
      <c r="B32" s="1">
        <f t="shared" si="0"/>
        <v>17483691.166666668</v>
      </c>
      <c r="C32" s="1">
        <f t="shared" si="1"/>
        <v>17483691.166666668</v>
      </c>
      <c r="D32" s="1">
        <f t="shared" si="2"/>
        <v>17483691.166666668</v>
      </c>
      <c r="E32" s="1">
        <f t="shared" si="3"/>
        <v>17483691.166666668</v>
      </c>
      <c r="F32" s="1">
        <f t="shared" si="4"/>
        <v>17483691.166666668</v>
      </c>
      <c r="G32" s="1">
        <f t="shared" si="5"/>
        <v>17483691.166666668</v>
      </c>
      <c r="H32" s="1">
        <f t="shared" si="6"/>
        <v>17483691.166666668</v>
      </c>
      <c r="I32" s="1">
        <f t="shared" si="7"/>
        <v>17483691.166666668</v>
      </c>
      <c r="J32" s="1">
        <f t="shared" si="8"/>
        <v>17483691.166666668</v>
      </c>
      <c r="K32" s="1">
        <f t="shared" si="9"/>
        <v>17483691.166666668</v>
      </c>
      <c r="L32" s="1">
        <f t="shared" si="10"/>
        <v>17483691.166666668</v>
      </c>
      <c r="M32" s="1">
        <f t="shared" si="11"/>
        <v>17483691.166666668</v>
      </c>
      <c r="N32" s="1">
        <f>+N30+N31</f>
        <v>209804294</v>
      </c>
    </row>
    <row r="33" spans="1:14">
      <c r="B33" s="1">
        <f t="shared" si="0"/>
        <v>0</v>
      </c>
      <c r="C33" s="1">
        <f t="shared" si="1"/>
        <v>0</v>
      </c>
      <c r="D33" s="1">
        <f t="shared" si="2"/>
        <v>0</v>
      </c>
      <c r="E33" s="1">
        <f t="shared" si="3"/>
        <v>0</v>
      </c>
      <c r="F33" s="1">
        <f t="shared" si="4"/>
        <v>0</v>
      </c>
      <c r="G33" s="1">
        <f t="shared" si="5"/>
        <v>0</v>
      </c>
      <c r="H33" s="1">
        <f t="shared" si="6"/>
        <v>0</v>
      </c>
      <c r="I33" s="1">
        <f t="shared" si="7"/>
        <v>0</v>
      </c>
      <c r="J33" s="1">
        <f t="shared" si="8"/>
        <v>0</v>
      </c>
      <c r="K33" s="1">
        <f t="shared" si="9"/>
        <v>0</v>
      </c>
      <c r="L33" s="1">
        <f t="shared" si="10"/>
        <v>0</v>
      </c>
      <c r="M33" s="1">
        <f t="shared" si="11"/>
        <v>0</v>
      </c>
    </row>
    <row r="34" spans="1:14">
      <c r="A34" t="s">
        <v>34</v>
      </c>
      <c r="B34" s="1">
        <f t="shared" si="0"/>
        <v>30480166.666666668</v>
      </c>
      <c r="C34" s="1">
        <f t="shared" si="1"/>
        <v>30480166.666666668</v>
      </c>
      <c r="D34" s="1">
        <f t="shared" si="2"/>
        <v>30480166.666666668</v>
      </c>
      <c r="E34" s="1">
        <f t="shared" si="3"/>
        <v>30480166.666666668</v>
      </c>
      <c r="F34" s="1">
        <f t="shared" si="4"/>
        <v>30480166.666666668</v>
      </c>
      <c r="G34" s="1">
        <f t="shared" si="5"/>
        <v>30480166.666666668</v>
      </c>
      <c r="H34" s="1">
        <f t="shared" si="6"/>
        <v>30480166.666666668</v>
      </c>
      <c r="I34" s="1">
        <f t="shared" si="7"/>
        <v>30480166.666666668</v>
      </c>
      <c r="J34" s="1">
        <f t="shared" si="8"/>
        <v>30480166.666666668</v>
      </c>
      <c r="K34" s="1">
        <f t="shared" si="9"/>
        <v>30480166.666666668</v>
      </c>
      <c r="L34" s="1">
        <f t="shared" si="10"/>
        <v>30480166.666666668</v>
      </c>
      <c r="M34" s="1">
        <f t="shared" si="11"/>
        <v>30480166.666666668</v>
      </c>
      <c r="N34" s="1">
        <f>+N28+N32</f>
        <v>365762000</v>
      </c>
    </row>
    <row r="35" spans="1:14">
      <c r="B35" s="1">
        <f t="shared" si="0"/>
        <v>0</v>
      </c>
      <c r="C35" s="1">
        <f t="shared" si="1"/>
        <v>0</v>
      </c>
      <c r="D35" s="1">
        <f t="shared" si="2"/>
        <v>0</v>
      </c>
      <c r="E35" s="1">
        <f t="shared" si="3"/>
        <v>0</v>
      </c>
      <c r="F35" s="1">
        <f t="shared" si="4"/>
        <v>0</v>
      </c>
      <c r="G35" s="1">
        <f t="shared" si="5"/>
        <v>0</v>
      </c>
      <c r="H35" s="1">
        <f t="shared" si="6"/>
        <v>0</v>
      </c>
      <c r="I35" s="1">
        <f t="shared" si="7"/>
        <v>0</v>
      </c>
      <c r="J35" s="1">
        <f t="shared" si="8"/>
        <v>0</v>
      </c>
      <c r="K35" s="1">
        <f t="shared" si="9"/>
        <v>0</v>
      </c>
      <c r="L35" s="1">
        <f t="shared" si="10"/>
        <v>0</v>
      </c>
      <c r="M35" s="1">
        <f t="shared" si="11"/>
        <v>0</v>
      </c>
    </row>
    <row r="36" spans="1:14">
      <c r="A36" t="s">
        <v>14</v>
      </c>
      <c r="B36" s="1">
        <f t="shared" si="0"/>
        <v>6737833.333333333</v>
      </c>
      <c r="C36" s="1">
        <f t="shared" si="1"/>
        <v>6737833.333333333</v>
      </c>
      <c r="D36" s="1">
        <f t="shared" si="2"/>
        <v>6737833.333333333</v>
      </c>
      <c r="E36" s="1">
        <f t="shared" si="3"/>
        <v>6737833.333333333</v>
      </c>
      <c r="F36" s="1">
        <f t="shared" si="4"/>
        <v>6737833.333333333</v>
      </c>
      <c r="G36" s="1">
        <f t="shared" si="5"/>
        <v>6737833.333333333</v>
      </c>
      <c r="H36" s="1">
        <f t="shared" si="6"/>
        <v>6737833.333333333</v>
      </c>
      <c r="I36" s="1">
        <f t="shared" si="7"/>
        <v>6737833.333333333</v>
      </c>
      <c r="J36" s="1">
        <f t="shared" si="8"/>
        <v>6737833.333333333</v>
      </c>
      <c r="K36" s="1">
        <f t="shared" si="9"/>
        <v>6737833.333333333</v>
      </c>
      <c r="L36" s="1">
        <f t="shared" si="10"/>
        <v>6737833.333333333</v>
      </c>
      <c r="M36" s="1">
        <f t="shared" si="11"/>
        <v>6737833.333333333</v>
      </c>
      <c r="N36" s="1">
        <v>80854000</v>
      </c>
    </row>
    <row r="37" spans="1:14">
      <c r="B37" s="1">
        <f t="shared" si="0"/>
        <v>0</v>
      </c>
      <c r="C37" s="1">
        <f t="shared" si="1"/>
        <v>0</v>
      </c>
      <c r="D37" s="1">
        <f t="shared" si="2"/>
        <v>0</v>
      </c>
      <c r="E37" s="1">
        <f t="shared" si="3"/>
        <v>0</v>
      </c>
      <c r="F37" s="1">
        <f t="shared" si="4"/>
        <v>0</v>
      </c>
      <c r="G37" s="1">
        <f t="shared" si="5"/>
        <v>0</v>
      </c>
      <c r="H37" s="1">
        <f t="shared" si="6"/>
        <v>0</v>
      </c>
      <c r="I37" s="1">
        <f t="shared" si="7"/>
        <v>0</v>
      </c>
      <c r="J37" s="1">
        <f t="shared" si="8"/>
        <v>0</v>
      </c>
      <c r="K37" s="1">
        <f t="shared" si="9"/>
        <v>0</v>
      </c>
      <c r="L37" s="1">
        <f t="shared" si="10"/>
        <v>0</v>
      </c>
      <c r="M37" s="1">
        <f t="shared" si="11"/>
        <v>0</v>
      </c>
    </row>
    <row r="38" spans="1:14">
      <c r="A38" t="s">
        <v>35</v>
      </c>
      <c r="B38" s="1">
        <f t="shared" si="0"/>
        <v>37218000</v>
      </c>
      <c r="C38" s="1">
        <f t="shared" si="1"/>
        <v>37218000</v>
      </c>
      <c r="D38" s="1">
        <f t="shared" si="2"/>
        <v>37218000</v>
      </c>
      <c r="E38" s="1">
        <f t="shared" si="3"/>
        <v>37218000</v>
      </c>
      <c r="F38" s="1">
        <f t="shared" si="4"/>
        <v>37218000</v>
      </c>
      <c r="G38" s="1">
        <f t="shared" si="5"/>
        <v>37218000</v>
      </c>
      <c r="H38" s="1">
        <f t="shared" si="6"/>
        <v>37218000</v>
      </c>
      <c r="I38" s="1">
        <f t="shared" si="7"/>
        <v>37218000</v>
      </c>
      <c r="J38" s="1">
        <f t="shared" si="8"/>
        <v>37218000</v>
      </c>
      <c r="K38" s="1">
        <f t="shared" si="9"/>
        <v>37218000</v>
      </c>
      <c r="L38" s="1">
        <f t="shared" si="10"/>
        <v>37218000</v>
      </c>
      <c r="M38" s="1">
        <f t="shared" si="11"/>
        <v>37218000</v>
      </c>
      <c r="N38" s="1">
        <f>+N34+N36</f>
        <v>446616000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felhasználási terv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2019-02-28T10:43:38Z</dcterms:modified>
</cp:coreProperties>
</file>