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3.önkorm.feladat" sheetId="37" r:id="rId1"/>
  </sheets>
  <definedNames>
    <definedName name="_xlnm.Print_Area" localSheetId="0">'3.önkorm.feladat'!$A$1:$H$45</definedName>
  </definedNames>
  <calcPr calcId="145621"/>
</workbook>
</file>

<file path=xl/calcChain.xml><?xml version="1.0" encoding="utf-8"?>
<calcChain xmlns="http://schemas.openxmlformats.org/spreadsheetml/2006/main">
  <c r="H6" i="37" l="1"/>
  <c r="H7" i="37"/>
  <c r="H8" i="37"/>
  <c r="H9" i="37"/>
  <c r="H10" i="37"/>
  <c r="H11" i="37"/>
  <c r="H12" i="37"/>
  <c r="H14" i="37"/>
  <c r="H15" i="37"/>
  <c r="H16" i="37"/>
  <c r="H17" i="37"/>
  <c r="H18" i="37"/>
  <c r="H19" i="37"/>
  <c r="H20" i="37"/>
  <c r="H5" i="37"/>
  <c r="E44" i="37"/>
  <c r="F44" i="37"/>
  <c r="G44" i="37"/>
  <c r="C44" i="37"/>
  <c r="D44" i="37"/>
  <c r="E34" i="37"/>
  <c r="F34" i="37"/>
  <c r="G34" i="37"/>
  <c r="D34" i="37"/>
  <c r="H28" i="37"/>
  <c r="H29" i="37"/>
  <c r="H30" i="37"/>
  <c r="H31" i="37"/>
  <c r="H32" i="37"/>
  <c r="H33" i="37"/>
  <c r="H35" i="37"/>
  <c r="H36" i="37"/>
  <c r="H37" i="37"/>
  <c r="H39" i="37"/>
  <c r="H40" i="37"/>
  <c r="H41" i="37"/>
  <c r="H42" i="37"/>
  <c r="H43" i="37"/>
  <c r="E27" i="37"/>
  <c r="F27" i="37"/>
  <c r="G27" i="37"/>
  <c r="C27" i="37"/>
  <c r="D27" i="37"/>
  <c r="G21" i="37"/>
  <c r="C21" i="37"/>
  <c r="G13" i="37"/>
  <c r="C13" i="37"/>
  <c r="F21" i="37"/>
  <c r="E21" i="37"/>
  <c r="D21" i="37"/>
  <c r="F13" i="37"/>
  <c r="E13" i="37"/>
  <c r="D13" i="37"/>
  <c r="C22" i="37" l="1"/>
  <c r="G22" i="37"/>
  <c r="C38" i="37"/>
  <c r="C45" i="37" s="1"/>
  <c r="C46" i="37" s="1"/>
  <c r="F38" i="37"/>
  <c r="F45" i="37" s="1"/>
  <c r="H34" i="37"/>
  <c r="E22" i="37"/>
  <c r="H21" i="37"/>
  <c r="H44" i="37"/>
  <c r="E38" i="37"/>
  <c r="E45" i="37" s="1"/>
  <c r="H27" i="37"/>
  <c r="G38" i="37"/>
  <c r="G45" i="37" s="1"/>
  <c r="G46" i="37" s="1"/>
  <c r="H13" i="37"/>
  <c r="D38" i="37"/>
  <c r="D45" i="37" s="1"/>
  <c r="F22" i="37"/>
  <c r="D22" i="37"/>
  <c r="D46" i="37" l="1"/>
  <c r="F46" i="37"/>
  <c r="E46" i="37"/>
  <c r="H45" i="37"/>
  <c r="H22" i="37"/>
  <c r="H38" i="37"/>
  <c r="H46" i="37" l="1"/>
</calcChain>
</file>

<file path=xl/sharedStrings.xml><?xml version="1.0" encoding="utf-8"?>
<sst xmlns="http://schemas.openxmlformats.org/spreadsheetml/2006/main" count="95" uniqueCount="77">
  <si>
    <t>Kiadások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</si>
  <si>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</si>
  <si>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</si>
  <si>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</si>
  <si>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</si>
  <si>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</si>
  <si>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</si>
  <si>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</si>
  <si>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</si>
  <si>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</si>
  <si>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</si>
  <si>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</si>
  <si>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</si>
  <si>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</si>
  <si>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</si>
  <si>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</si>
  <si>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</si>
  <si>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</si>
  <si>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</si>
  <si>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Megnevezés</t>
  </si>
  <si>
    <t xml:space="preserve">Bevételek </t>
  </si>
  <si>
    <t>2.1</t>
  </si>
  <si>
    <t>2.2</t>
  </si>
  <si>
    <t>1.1</t>
  </si>
  <si>
    <t>1.2</t>
  </si>
  <si>
    <t>1.3</t>
  </si>
  <si>
    <t>1.4</t>
  </si>
  <si>
    <t>1.5</t>
  </si>
  <si>
    <t>2.3</t>
  </si>
  <si>
    <t>Közhatalmi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</si>
  <si>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</si>
  <si>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</si>
  <si>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</si>
  <si>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</si>
  <si>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</si>
  <si>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</si>
  <si>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</si>
  <si>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</si>
  <si>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</si>
  <si>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</si>
  <si>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</si>
  <si>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Működési költségvetés kiadásai</t>
  </si>
  <si>
    <t>1.6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</si>
  <si>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</si>
  <si>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</si>
  <si>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</si>
  <si>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</si>
  <si>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</si>
  <si>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</si>
  <si>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</si>
  <si>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</si>
  <si>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</si>
  <si>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Budakeszi Város Önkormányzatának költségvetése</t>
  </si>
  <si>
    <t>Felhalmozási célú támogatások áll.házt.belülről</t>
  </si>
  <si>
    <t>ssz.</t>
  </si>
  <si>
    <t>adatok eFt-ban</t>
  </si>
  <si>
    <t>Személyi juttatások K1</t>
  </si>
  <si>
    <t>Maradvány igénybevétele B8131</t>
  </si>
  <si>
    <t>Munkaadókat terhelő járulékok és szociális hozz.adó  K2</t>
  </si>
  <si>
    <t>Dologi kiadások K3</t>
  </si>
  <si>
    <t>Működési bevételek B4</t>
  </si>
  <si>
    <t>Működési célú támogatások áll.házt. belülről B1</t>
  </si>
  <si>
    <t>Önkormányzat működési támogatása (állami)B11</t>
  </si>
  <si>
    <t>Felhalmozási bevételek B5</t>
  </si>
  <si>
    <t>Ellátottak pénzbeli juttatásai K4</t>
  </si>
  <si>
    <t>Egyéb működési kiadások  K5</t>
  </si>
  <si>
    <t>Beruházások K6</t>
  </si>
  <si>
    <t>Belföldi finanszírozás kiadásai K9</t>
  </si>
  <si>
    <t>Tartalékok K512</t>
  </si>
  <si>
    <t>2015. évi  bevételei kiadásai kiemelt feladatonként</t>
  </si>
  <si>
    <t>Védőnői szolgálat</t>
  </si>
  <si>
    <t>Széchenyi István Általános Iskola</t>
  </si>
  <si>
    <t>Nagy Sándor József Gimnázium</t>
  </si>
  <si>
    <t>Czövek Erna Zeneiskola</t>
  </si>
  <si>
    <t>Önkormányzat</t>
  </si>
  <si>
    <t>Önkormányzat összesen</t>
  </si>
  <si>
    <t>3.  melléklet az önkormányzat 2015. évi költségvetéséről szóló 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</si>
</sst>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3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3" fontId="6" fillId="0" borderId="1" xfId="0" applyNumberFormat="1" applyFont="1" applyBorder="1"/>
    <xf numFmtId="49" fontId="4" fillId="0" borderId="0" xfId="0" applyNumberFormat="1" applyFont="1" applyBorder="1" applyAlignment="1">
      <alignment horizontal="center" wrapText="1"/>
    </xf>
    <xf numFmtId="0" fontId="3" fillId="0" borderId="0" xfId="0" applyFont="1"/>
    <xf numFmtId="3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7" fillId="0" borderId="1" xfId="0" applyNumberFormat="1" applyFont="1" applyBorder="1"/>
    <xf numFmtId="3" fontId="8" fillId="0" borderId="1" xfId="0" applyNumberFormat="1" applyFont="1" applyBorder="1"/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/>
    </xf>
    <xf numFmtId="3" fontId="0" fillId="0" borderId="1" xfId="0" applyNumberFormat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/>
    <xf numFmtId="49" fontId="5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3" fontId="3" fillId="0" borderId="0" xfId="0" applyNumberFormat="1" applyFont="1"/>
    <xf numFmtId="3" fontId="7" fillId="0" borderId="3" xfId="0" applyNumberFormat="1" applyFont="1" applyBorder="1" applyAlignment="1"/>
    <xf numFmtId="3" fontId="8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2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46"/>
  <sheetViews>
    <sheetView tabSelected="1" view="pageBreakPreview" zoomScale="90" zoomScaleNormal="10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6" sqref="B26"/>
    </sheetView>
  </sheetViews>
  <sheetFormatPr defaultRowHeight="15" x14ac:dyDescent="0.25"/>
  <cols>
    <col min="1" max="1" width="3.85546875" customWidth="1"/>
    <col min="2" max="2" width="33.85546875" customWidth="1"/>
    <col min="3" max="3" width="11.28515625" customWidth="1"/>
    <col min="4" max="4" width="10.85546875" customWidth="1"/>
    <col min="5" max="7" width="8.7109375" customWidth="1"/>
    <col min="8" max="8" width="11.140625" bestFit="1" customWidth="1"/>
  </cols>
  <sheetData>
    <row r="1" spans="1:8" x14ac:dyDescent="0.25">
      <c r="A1" s="33" t="s">
        <v>52</v>
      </c>
      <c r="B1" s="34"/>
      <c r="C1" s="34"/>
      <c r="D1" s="25"/>
      <c r="E1" s="38" t="s">
        <v>76</v>
      </c>
      <c r="F1" s="36"/>
      <c r="G1" s="36"/>
      <c r="H1" s="36"/>
    </row>
    <row r="2" spans="1:8" x14ac:dyDescent="0.25">
      <c r="A2" s="33" t="s">
        <v>69</v>
      </c>
      <c r="B2" s="35"/>
      <c r="C2" s="35"/>
      <c r="D2" s="16"/>
      <c r="E2" s="36"/>
      <c r="F2" s="36"/>
      <c r="G2" s="36"/>
      <c r="H2" s="36"/>
    </row>
    <row r="3" spans="1:8" ht="25.5" customHeight="1" x14ac:dyDescent="0.25">
      <c r="A3" s="13"/>
      <c r="B3" s="19" t="s">
        <v>20</v>
      </c>
      <c r="C3" s="20"/>
      <c r="D3" s="10"/>
      <c r="E3" s="10"/>
      <c r="F3" s="21"/>
      <c r="G3" s="37" t="s">
        <v>55</v>
      </c>
      <c r="H3" s="37"/>
    </row>
    <row r="4" spans="1:8" ht="45" x14ac:dyDescent="0.25">
      <c r="A4" s="26" t="s">
        <v>54</v>
      </c>
      <c r="B4" s="27" t="s">
        <v>19</v>
      </c>
      <c r="C4" s="27" t="s">
        <v>74</v>
      </c>
      <c r="D4" s="27" t="s">
        <v>70</v>
      </c>
      <c r="E4" s="27" t="s">
        <v>71</v>
      </c>
      <c r="F4" s="27" t="s">
        <v>72</v>
      </c>
      <c r="G4" s="27" t="s">
        <v>73</v>
      </c>
      <c r="H4" s="28" t="s">
        <v>75</v>
      </c>
    </row>
    <row r="5" spans="1:8" ht="17.100000000000001" customHeight="1" x14ac:dyDescent="0.25">
      <c r="A5" s="7" t="s">
        <v>2</v>
      </c>
      <c r="B5" s="5" t="s">
        <v>62</v>
      </c>
      <c r="C5" s="14">
        <v>535614</v>
      </c>
      <c r="D5" s="11">
        <v>0</v>
      </c>
      <c r="E5" s="11">
        <v>0</v>
      </c>
      <c r="F5" s="11">
        <v>0</v>
      </c>
      <c r="G5" s="11">
        <v>0</v>
      </c>
      <c r="H5" s="15">
        <f t="shared" ref="H5:H22" si="0">D5+E5+F5+G5+C5</f>
        <v>535614</v>
      </c>
    </row>
    <row r="6" spans="1:8" ht="17.100000000000001" customHeight="1" x14ac:dyDescent="0.25">
      <c r="A6" s="7" t="s">
        <v>3</v>
      </c>
      <c r="B6" s="5" t="s">
        <v>61</v>
      </c>
      <c r="C6" s="14">
        <v>1272</v>
      </c>
      <c r="D6" s="11">
        <v>30144</v>
      </c>
      <c r="E6" s="11">
        <v>0</v>
      </c>
      <c r="F6" s="11">
        <v>0</v>
      </c>
      <c r="G6" s="11">
        <v>0</v>
      </c>
      <c r="H6" s="15">
        <f t="shared" si="0"/>
        <v>31416</v>
      </c>
    </row>
    <row r="7" spans="1:8" ht="17.100000000000001" customHeight="1" x14ac:dyDescent="0.25">
      <c r="A7" s="7" t="s">
        <v>4</v>
      </c>
      <c r="B7" s="5" t="s">
        <v>53</v>
      </c>
      <c r="C7" s="14">
        <v>0</v>
      </c>
      <c r="D7" s="11">
        <v>0</v>
      </c>
      <c r="E7" s="11">
        <v>0</v>
      </c>
      <c r="F7" s="11">
        <v>0</v>
      </c>
      <c r="G7" s="11">
        <v>0</v>
      </c>
      <c r="H7" s="15">
        <f t="shared" si="0"/>
        <v>0</v>
      </c>
    </row>
    <row r="8" spans="1:8" ht="17.100000000000001" customHeight="1" x14ac:dyDescent="0.25">
      <c r="A8" s="7" t="s">
        <v>5</v>
      </c>
      <c r="B8" s="5" t="s">
        <v>29</v>
      </c>
      <c r="C8" s="14">
        <v>820700</v>
      </c>
      <c r="D8" s="11">
        <v>0</v>
      </c>
      <c r="E8" s="11">
        <v>0</v>
      </c>
      <c r="F8" s="11">
        <v>0</v>
      </c>
      <c r="G8" s="11">
        <v>0</v>
      </c>
      <c r="H8" s="15">
        <f t="shared" si="0"/>
        <v>820700</v>
      </c>
    </row>
    <row r="9" spans="1:8" ht="17.100000000000001" customHeight="1" x14ac:dyDescent="0.25">
      <c r="A9" s="7" t="s">
        <v>6</v>
      </c>
      <c r="B9" s="5" t="s">
        <v>60</v>
      </c>
      <c r="C9" s="14">
        <v>141724</v>
      </c>
      <c r="D9" s="11">
        <v>0</v>
      </c>
      <c r="E9" s="11">
        <v>30504</v>
      </c>
      <c r="F9" s="11">
        <v>5662</v>
      </c>
      <c r="G9" s="11">
        <v>1178</v>
      </c>
      <c r="H9" s="15">
        <f t="shared" si="0"/>
        <v>179068</v>
      </c>
    </row>
    <row r="10" spans="1:8" ht="17.100000000000001" customHeight="1" x14ac:dyDescent="0.25">
      <c r="A10" s="7" t="s">
        <v>7</v>
      </c>
      <c r="B10" s="5" t="s">
        <v>63</v>
      </c>
      <c r="C10" s="14">
        <v>60000</v>
      </c>
      <c r="D10" s="11">
        <v>0</v>
      </c>
      <c r="E10" s="11">
        <v>0</v>
      </c>
      <c r="F10" s="11">
        <v>0</v>
      </c>
      <c r="G10" s="11">
        <v>0</v>
      </c>
      <c r="H10" s="15">
        <f t="shared" si="0"/>
        <v>60000</v>
      </c>
    </row>
    <row r="11" spans="1:8" ht="17.100000000000001" customHeight="1" x14ac:dyDescent="0.25">
      <c r="A11" s="7" t="s">
        <v>8</v>
      </c>
      <c r="B11" s="5" t="s">
        <v>30</v>
      </c>
      <c r="C11" s="14">
        <v>0</v>
      </c>
      <c r="D11" s="11">
        <v>0</v>
      </c>
      <c r="E11" s="11">
        <v>0</v>
      </c>
      <c r="F11" s="11">
        <v>0</v>
      </c>
      <c r="G11" s="11">
        <v>0</v>
      </c>
      <c r="H11" s="15">
        <f t="shared" si="0"/>
        <v>0</v>
      </c>
    </row>
    <row r="12" spans="1:8" ht="17.100000000000001" customHeight="1" x14ac:dyDescent="0.25">
      <c r="A12" s="7" t="s">
        <v>9</v>
      </c>
      <c r="B12" s="5" t="s">
        <v>31</v>
      </c>
      <c r="C12" s="14">
        <v>29991</v>
      </c>
      <c r="D12" s="11">
        <v>0</v>
      </c>
      <c r="E12" s="11">
        <v>0</v>
      </c>
      <c r="F12" s="11">
        <v>0</v>
      </c>
      <c r="G12" s="11">
        <v>0</v>
      </c>
      <c r="H12" s="15">
        <f t="shared" si="0"/>
        <v>29991</v>
      </c>
    </row>
    <row r="13" spans="1:8" ht="17.100000000000001" customHeight="1" x14ac:dyDescent="0.25">
      <c r="A13" s="22" t="s">
        <v>10</v>
      </c>
      <c r="B13" s="4" t="s">
        <v>32</v>
      </c>
      <c r="C13" s="11">
        <f>C5+C6+C7+C8+C9+C10+C11+C12</f>
        <v>1589301</v>
      </c>
      <c r="D13" s="11">
        <f>D5+D6+D7+D8+D9+D10+D11+D12</f>
        <v>30144</v>
      </c>
      <c r="E13" s="11">
        <f>E5+E6+E7+E8+E9+E10+E11+E12</f>
        <v>30504</v>
      </c>
      <c r="F13" s="11">
        <f>F5+F6+F7+F8+F9+F10+F11+F12</f>
        <v>5662</v>
      </c>
      <c r="G13" s="11">
        <f t="shared" ref="G13" si="1">G5+G6+G7+G8+G9+G10+G11+G12</f>
        <v>1178</v>
      </c>
      <c r="H13" s="15">
        <f t="shared" si="0"/>
        <v>1656789</v>
      </c>
    </row>
    <row r="14" spans="1:8" ht="17.100000000000001" customHeight="1" x14ac:dyDescent="0.25">
      <c r="A14" s="7" t="s">
        <v>11</v>
      </c>
      <c r="B14" s="5" t="s">
        <v>33</v>
      </c>
      <c r="C14" s="14">
        <v>0</v>
      </c>
      <c r="D14" s="11">
        <v>0</v>
      </c>
      <c r="E14" s="11">
        <v>0</v>
      </c>
      <c r="F14" s="11">
        <v>0</v>
      </c>
      <c r="G14" s="11">
        <v>0</v>
      </c>
      <c r="H14" s="15">
        <f t="shared" si="0"/>
        <v>0</v>
      </c>
    </row>
    <row r="15" spans="1:8" ht="17.100000000000001" customHeight="1" x14ac:dyDescent="0.25">
      <c r="A15" s="7" t="s">
        <v>12</v>
      </c>
      <c r="B15" s="5" t="s">
        <v>34</v>
      </c>
      <c r="C15" s="14">
        <v>0</v>
      </c>
      <c r="D15" s="11">
        <v>0</v>
      </c>
      <c r="E15" s="11">
        <v>0</v>
      </c>
      <c r="F15" s="11">
        <v>0</v>
      </c>
      <c r="G15" s="11">
        <v>0</v>
      </c>
      <c r="H15" s="15">
        <f t="shared" si="0"/>
        <v>0</v>
      </c>
    </row>
    <row r="16" spans="1:8" ht="17.100000000000001" customHeight="1" x14ac:dyDescent="0.25">
      <c r="A16" s="7" t="s">
        <v>13</v>
      </c>
      <c r="B16" s="5" t="s">
        <v>57</v>
      </c>
      <c r="C16" s="14">
        <v>370048</v>
      </c>
      <c r="D16" s="11">
        <v>0</v>
      </c>
      <c r="E16" s="11">
        <v>0</v>
      </c>
      <c r="F16" s="11">
        <v>0</v>
      </c>
      <c r="G16" s="11">
        <v>0</v>
      </c>
      <c r="H16" s="15">
        <f t="shared" si="0"/>
        <v>370048</v>
      </c>
    </row>
    <row r="17" spans="1:8" ht="17.100000000000001" customHeight="1" x14ac:dyDescent="0.25">
      <c r="A17" s="7" t="s">
        <v>14</v>
      </c>
      <c r="B17" s="5" t="s">
        <v>35</v>
      </c>
      <c r="C17" s="14">
        <v>0</v>
      </c>
      <c r="D17" s="11">
        <v>0</v>
      </c>
      <c r="E17" s="11">
        <v>0</v>
      </c>
      <c r="F17" s="11">
        <v>0</v>
      </c>
      <c r="G17" s="11">
        <v>0</v>
      </c>
      <c r="H17" s="15">
        <f t="shared" si="0"/>
        <v>0</v>
      </c>
    </row>
    <row r="18" spans="1:8" ht="17.100000000000001" customHeight="1" x14ac:dyDescent="0.25">
      <c r="A18" s="7"/>
      <c r="B18" s="5" t="s">
        <v>36</v>
      </c>
      <c r="C18" s="14">
        <v>0</v>
      </c>
      <c r="D18" s="11">
        <v>0</v>
      </c>
      <c r="E18" s="11">
        <v>0</v>
      </c>
      <c r="F18" s="11">
        <v>0</v>
      </c>
      <c r="G18" s="11">
        <v>0</v>
      </c>
      <c r="H18" s="15">
        <f t="shared" si="0"/>
        <v>0</v>
      </c>
    </row>
    <row r="19" spans="1:8" ht="17.100000000000001" customHeight="1" x14ac:dyDescent="0.25">
      <c r="A19" s="7" t="s">
        <v>15</v>
      </c>
      <c r="B19" s="5" t="s">
        <v>37</v>
      </c>
      <c r="C19" s="14">
        <v>0</v>
      </c>
      <c r="D19" s="11">
        <v>0</v>
      </c>
      <c r="E19" s="11">
        <v>0</v>
      </c>
      <c r="F19" s="11">
        <v>0</v>
      </c>
      <c r="G19" s="11">
        <v>0</v>
      </c>
      <c r="H19" s="15">
        <f t="shared" si="0"/>
        <v>0</v>
      </c>
    </row>
    <row r="20" spans="1:8" ht="24.75" customHeight="1" x14ac:dyDescent="0.25">
      <c r="A20" s="7" t="s">
        <v>16</v>
      </c>
      <c r="B20" s="5" t="s">
        <v>38</v>
      </c>
      <c r="C20" s="14">
        <v>0</v>
      </c>
      <c r="D20" s="11">
        <v>0</v>
      </c>
      <c r="E20" s="11">
        <v>0</v>
      </c>
      <c r="F20" s="11">
        <v>0</v>
      </c>
      <c r="G20" s="11">
        <v>0</v>
      </c>
      <c r="H20" s="15">
        <f t="shared" si="0"/>
        <v>0</v>
      </c>
    </row>
    <row r="21" spans="1:8" ht="17.100000000000001" customHeight="1" x14ac:dyDescent="0.25">
      <c r="A21" s="7" t="s">
        <v>17</v>
      </c>
      <c r="B21" s="4" t="s">
        <v>39</v>
      </c>
      <c r="C21" s="11">
        <f t="shared" ref="C21" si="2">C14+C15+C16+C17+C19+C20</f>
        <v>370048</v>
      </c>
      <c r="D21" s="11">
        <f>D14+D15+D16+D17+D19+D20</f>
        <v>0</v>
      </c>
      <c r="E21" s="11">
        <f t="shared" ref="E21:F21" si="3">E14+E15+E16+E17+E19+E20</f>
        <v>0</v>
      </c>
      <c r="F21" s="11">
        <f t="shared" si="3"/>
        <v>0</v>
      </c>
      <c r="G21" s="11">
        <f t="shared" ref="G21" si="4">G14+G15+G16+G17+G19+G20</f>
        <v>0</v>
      </c>
      <c r="H21" s="15">
        <f t="shared" si="0"/>
        <v>370048</v>
      </c>
    </row>
    <row r="22" spans="1:8" ht="26.25" customHeight="1" x14ac:dyDescent="0.25">
      <c r="A22" s="7" t="s">
        <v>18</v>
      </c>
      <c r="B22" s="4" t="s">
        <v>40</v>
      </c>
      <c r="C22" s="11">
        <f>C13+C21</f>
        <v>1959349</v>
      </c>
      <c r="D22" s="11">
        <f>D13+D21</f>
        <v>30144</v>
      </c>
      <c r="E22" s="11">
        <f t="shared" ref="E22:G22" si="5">E13+E21</f>
        <v>30504</v>
      </c>
      <c r="F22" s="11">
        <f t="shared" si="5"/>
        <v>5662</v>
      </c>
      <c r="G22" s="11">
        <f t="shared" si="5"/>
        <v>1178</v>
      </c>
      <c r="H22" s="15">
        <f t="shared" si="0"/>
        <v>2026837</v>
      </c>
    </row>
    <row r="23" spans="1:8" ht="17.100000000000001" customHeight="1" x14ac:dyDescent="0.25">
      <c r="A23" s="7"/>
      <c r="B23" s="4"/>
      <c r="C23" s="11"/>
      <c r="D23" s="11"/>
      <c r="E23" s="11"/>
      <c r="F23" s="11"/>
      <c r="G23" s="11"/>
      <c r="H23" s="11"/>
    </row>
    <row r="24" spans="1:8" x14ac:dyDescent="0.25">
      <c r="A24" s="12"/>
      <c r="B24" s="6"/>
      <c r="C24" s="18"/>
      <c r="D24" s="3"/>
      <c r="E24" s="3"/>
      <c r="F24" s="11"/>
      <c r="G24" s="3"/>
      <c r="H24" s="18"/>
    </row>
    <row r="25" spans="1:8" ht="28.5" customHeight="1" x14ac:dyDescent="0.25">
      <c r="A25" s="1"/>
      <c r="B25" s="9" t="s">
        <v>0</v>
      </c>
      <c r="C25" s="2"/>
      <c r="D25" s="29"/>
      <c r="E25" s="2"/>
      <c r="F25" s="2"/>
      <c r="G25" s="30"/>
      <c r="H25" s="31" t="s">
        <v>55</v>
      </c>
    </row>
    <row r="26" spans="1:8" ht="45" x14ac:dyDescent="0.25">
      <c r="A26" s="26" t="s">
        <v>54</v>
      </c>
      <c r="B26" s="27" t="s">
        <v>19</v>
      </c>
      <c r="C26" s="27" t="s">
        <v>74</v>
      </c>
      <c r="D26" s="27" t="s">
        <v>70</v>
      </c>
      <c r="E26" s="27" t="s">
        <v>71</v>
      </c>
      <c r="F26" s="27" t="s">
        <v>72</v>
      </c>
      <c r="G26" s="27" t="s">
        <v>73</v>
      </c>
      <c r="H26" s="28" t="s">
        <v>75</v>
      </c>
    </row>
    <row r="27" spans="1:8" ht="17.100000000000001" customHeight="1" x14ac:dyDescent="0.25">
      <c r="A27" s="17" t="s">
        <v>2</v>
      </c>
      <c r="B27" s="24" t="s">
        <v>41</v>
      </c>
      <c r="C27" s="14">
        <f>C28+C29+C30+C31+C32+C33</f>
        <v>804991</v>
      </c>
      <c r="D27" s="14">
        <f>D28+D29+D30+D31+D32+D33</f>
        <v>29268</v>
      </c>
      <c r="E27" s="14">
        <f t="shared" ref="E27:G27" si="6">E28+E29+E30+E31+E32+E33</f>
        <v>113200</v>
      </c>
      <c r="F27" s="14">
        <f t="shared" si="6"/>
        <v>24392</v>
      </c>
      <c r="G27" s="14">
        <f t="shared" si="6"/>
        <v>3178</v>
      </c>
      <c r="H27" s="32">
        <f t="shared" ref="H27:H45" si="7">D27+E27+F27+G27+C27</f>
        <v>975029</v>
      </c>
    </row>
    <row r="28" spans="1:8" ht="24" customHeight="1" x14ac:dyDescent="0.25">
      <c r="A28" s="7" t="s">
        <v>23</v>
      </c>
      <c r="B28" s="5" t="s">
        <v>56</v>
      </c>
      <c r="C28" s="14">
        <v>53673</v>
      </c>
      <c r="D28" s="8">
        <v>19865</v>
      </c>
      <c r="E28" s="8">
        <v>0</v>
      </c>
      <c r="F28" s="8">
        <v>0</v>
      </c>
      <c r="G28" s="11">
        <v>0</v>
      </c>
      <c r="H28" s="32">
        <f t="shared" si="7"/>
        <v>73538</v>
      </c>
    </row>
    <row r="29" spans="1:8" ht="17.100000000000001" customHeight="1" x14ac:dyDescent="0.25">
      <c r="A29" s="7" t="s">
        <v>24</v>
      </c>
      <c r="B29" s="5" t="s">
        <v>58</v>
      </c>
      <c r="C29" s="14">
        <v>13471</v>
      </c>
      <c r="D29" s="8">
        <v>5103</v>
      </c>
      <c r="E29" s="8">
        <v>0</v>
      </c>
      <c r="F29" s="8">
        <v>0</v>
      </c>
      <c r="G29" s="11">
        <v>0</v>
      </c>
      <c r="H29" s="32">
        <f t="shared" si="7"/>
        <v>18574</v>
      </c>
    </row>
    <row r="30" spans="1:8" ht="17.100000000000001" customHeight="1" x14ac:dyDescent="0.25">
      <c r="A30" s="7" t="s">
        <v>25</v>
      </c>
      <c r="B30" s="5" t="s">
        <v>59</v>
      </c>
      <c r="C30" s="14">
        <v>241113</v>
      </c>
      <c r="D30" s="8">
        <v>4300</v>
      </c>
      <c r="E30" s="8">
        <v>113200</v>
      </c>
      <c r="F30" s="8">
        <v>24392</v>
      </c>
      <c r="G30" s="11">
        <v>3178</v>
      </c>
      <c r="H30" s="32">
        <f t="shared" si="7"/>
        <v>386183</v>
      </c>
    </row>
    <row r="31" spans="1:8" ht="17.100000000000001" customHeight="1" x14ac:dyDescent="0.25">
      <c r="A31" s="7" t="s">
        <v>26</v>
      </c>
      <c r="B31" s="5" t="s">
        <v>64</v>
      </c>
      <c r="C31" s="14">
        <v>30000</v>
      </c>
      <c r="D31" s="8">
        <v>0</v>
      </c>
      <c r="E31" s="8">
        <v>0</v>
      </c>
      <c r="F31" s="8">
        <v>0</v>
      </c>
      <c r="G31" s="11">
        <v>0</v>
      </c>
      <c r="H31" s="32">
        <f t="shared" si="7"/>
        <v>30000</v>
      </c>
    </row>
    <row r="32" spans="1:8" x14ac:dyDescent="0.25">
      <c r="A32" s="7" t="s">
        <v>27</v>
      </c>
      <c r="B32" s="5" t="s">
        <v>65</v>
      </c>
      <c r="C32" s="14">
        <v>323734</v>
      </c>
      <c r="D32" s="8">
        <v>0</v>
      </c>
      <c r="E32" s="8">
        <v>0</v>
      </c>
      <c r="F32" s="8">
        <v>0</v>
      </c>
      <c r="G32" s="11">
        <v>0</v>
      </c>
      <c r="H32" s="32">
        <f t="shared" si="7"/>
        <v>323734</v>
      </c>
    </row>
    <row r="33" spans="1:8" ht="17.100000000000001" customHeight="1" x14ac:dyDescent="0.25">
      <c r="A33" s="23" t="s">
        <v>42</v>
      </c>
      <c r="B33" s="5" t="s">
        <v>68</v>
      </c>
      <c r="C33" s="14">
        <v>143000</v>
      </c>
      <c r="D33" s="8">
        <v>0</v>
      </c>
      <c r="E33" s="8">
        <v>0</v>
      </c>
      <c r="F33" s="8">
        <v>0</v>
      </c>
      <c r="G33" s="11">
        <v>0</v>
      </c>
      <c r="H33" s="32">
        <f t="shared" si="7"/>
        <v>143000</v>
      </c>
    </row>
    <row r="34" spans="1:8" ht="17.100000000000001" customHeight="1" x14ac:dyDescent="0.25">
      <c r="A34" s="23" t="s">
        <v>3</v>
      </c>
      <c r="B34" s="5" t="s">
        <v>43</v>
      </c>
      <c r="C34" s="8">
        <v>327291</v>
      </c>
      <c r="D34" s="8">
        <f>D35+D36+D37</f>
        <v>876</v>
      </c>
      <c r="E34" s="8">
        <f t="shared" ref="E34:G34" si="8">E35+E36+E37</f>
        <v>0</v>
      </c>
      <c r="F34" s="8">
        <f t="shared" si="8"/>
        <v>0</v>
      </c>
      <c r="G34" s="8">
        <f t="shared" si="8"/>
        <v>0</v>
      </c>
      <c r="H34" s="32">
        <f t="shared" si="7"/>
        <v>328167</v>
      </c>
    </row>
    <row r="35" spans="1:8" ht="17.100000000000001" customHeight="1" x14ac:dyDescent="0.25">
      <c r="A35" s="23" t="s">
        <v>21</v>
      </c>
      <c r="B35" s="5" t="s">
        <v>66</v>
      </c>
      <c r="C35" s="14">
        <v>327291</v>
      </c>
      <c r="D35" s="8">
        <v>876</v>
      </c>
      <c r="E35" s="8">
        <v>0</v>
      </c>
      <c r="F35" s="8">
        <v>0</v>
      </c>
      <c r="G35" s="11">
        <v>0</v>
      </c>
      <c r="H35" s="32">
        <f t="shared" si="7"/>
        <v>328167</v>
      </c>
    </row>
    <row r="36" spans="1:8" ht="17.100000000000001" customHeight="1" x14ac:dyDescent="0.25">
      <c r="A36" s="23" t="s">
        <v>22</v>
      </c>
      <c r="B36" s="5" t="s">
        <v>1</v>
      </c>
      <c r="C36" s="14">
        <v>0</v>
      </c>
      <c r="D36" s="11">
        <v>0</v>
      </c>
      <c r="E36" s="8">
        <v>0</v>
      </c>
      <c r="F36" s="8">
        <v>0</v>
      </c>
      <c r="G36" s="11">
        <v>0</v>
      </c>
      <c r="H36" s="32">
        <f t="shared" si="7"/>
        <v>0</v>
      </c>
    </row>
    <row r="37" spans="1:8" ht="17.100000000000001" customHeight="1" x14ac:dyDescent="0.25">
      <c r="A37" s="23" t="s">
        <v>28</v>
      </c>
      <c r="B37" s="5" t="s">
        <v>44</v>
      </c>
      <c r="C37" s="14">
        <v>0</v>
      </c>
      <c r="D37" s="8">
        <v>0</v>
      </c>
      <c r="E37" s="8">
        <v>0</v>
      </c>
      <c r="F37" s="8">
        <v>0</v>
      </c>
      <c r="G37" s="11">
        <v>0</v>
      </c>
      <c r="H37" s="32">
        <f t="shared" si="7"/>
        <v>0</v>
      </c>
    </row>
    <row r="38" spans="1:8" ht="17.100000000000001" customHeight="1" x14ac:dyDescent="0.25">
      <c r="A38" s="23" t="s">
        <v>4</v>
      </c>
      <c r="B38" s="4" t="s">
        <v>45</v>
      </c>
      <c r="C38" s="8">
        <f>C27+C34</f>
        <v>1132282</v>
      </c>
      <c r="D38" s="8">
        <f>D27+D34</f>
        <v>30144</v>
      </c>
      <c r="E38" s="8">
        <f t="shared" ref="E38:G38" si="9">E27+E34</f>
        <v>113200</v>
      </c>
      <c r="F38" s="8">
        <f t="shared" si="9"/>
        <v>24392</v>
      </c>
      <c r="G38" s="8">
        <f t="shared" si="9"/>
        <v>3178</v>
      </c>
      <c r="H38" s="32">
        <f t="shared" si="7"/>
        <v>1303196</v>
      </c>
    </row>
    <row r="39" spans="1:8" ht="17.100000000000001" customHeight="1" x14ac:dyDescent="0.25">
      <c r="A39" s="7" t="s">
        <v>5</v>
      </c>
      <c r="B39" s="5" t="s">
        <v>46</v>
      </c>
      <c r="C39" s="14">
        <v>0</v>
      </c>
      <c r="D39" s="8">
        <v>0</v>
      </c>
      <c r="E39" s="8">
        <v>0</v>
      </c>
      <c r="F39" s="8">
        <v>0</v>
      </c>
      <c r="G39" s="11">
        <v>0</v>
      </c>
      <c r="H39" s="32">
        <f t="shared" si="7"/>
        <v>0</v>
      </c>
    </row>
    <row r="40" spans="1:8" ht="17.100000000000001" customHeight="1" x14ac:dyDescent="0.25">
      <c r="A40" s="7" t="s">
        <v>6</v>
      </c>
      <c r="B40" s="5" t="s">
        <v>47</v>
      </c>
      <c r="C40" s="14">
        <v>0</v>
      </c>
      <c r="D40" s="8">
        <v>0</v>
      </c>
      <c r="E40" s="8">
        <v>0</v>
      </c>
      <c r="F40" s="8">
        <v>0</v>
      </c>
      <c r="G40" s="11">
        <v>0</v>
      </c>
      <c r="H40" s="32">
        <f t="shared" si="7"/>
        <v>0</v>
      </c>
    </row>
    <row r="41" spans="1:8" ht="17.100000000000001" customHeight="1" x14ac:dyDescent="0.25">
      <c r="A41" s="7" t="s">
        <v>7</v>
      </c>
      <c r="B41" s="5" t="s">
        <v>67</v>
      </c>
      <c r="C41" s="14">
        <v>723641</v>
      </c>
      <c r="D41" s="8">
        <v>0</v>
      </c>
      <c r="E41" s="8">
        <v>0</v>
      </c>
      <c r="F41" s="8">
        <v>0</v>
      </c>
      <c r="G41" s="11">
        <v>0</v>
      </c>
      <c r="H41" s="32">
        <f t="shared" si="7"/>
        <v>723641</v>
      </c>
    </row>
    <row r="42" spans="1:8" ht="17.100000000000001" customHeight="1" x14ac:dyDescent="0.25">
      <c r="A42" s="7"/>
      <c r="B42" s="5" t="s">
        <v>48</v>
      </c>
      <c r="C42" s="14">
        <v>723641</v>
      </c>
      <c r="D42" s="8">
        <v>0</v>
      </c>
      <c r="E42" s="8">
        <v>0</v>
      </c>
      <c r="F42" s="8">
        <v>0</v>
      </c>
      <c r="G42" s="11">
        <v>0</v>
      </c>
      <c r="H42" s="32">
        <f t="shared" si="7"/>
        <v>723641</v>
      </c>
    </row>
    <row r="43" spans="1:8" ht="17.100000000000001" customHeight="1" x14ac:dyDescent="0.25">
      <c r="A43" s="7" t="s">
        <v>8</v>
      </c>
      <c r="B43" s="5" t="s">
        <v>49</v>
      </c>
      <c r="C43" s="14">
        <v>0</v>
      </c>
      <c r="D43" s="8">
        <v>0</v>
      </c>
      <c r="E43" s="8">
        <v>0</v>
      </c>
      <c r="F43" s="8">
        <v>0</v>
      </c>
      <c r="G43" s="11">
        <v>0</v>
      </c>
      <c r="H43" s="32">
        <f t="shared" si="7"/>
        <v>0</v>
      </c>
    </row>
    <row r="44" spans="1:8" ht="24.75" customHeight="1" x14ac:dyDescent="0.25">
      <c r="A44" s="7" t="s">
        <v>9</v>
      </c>
      <c r="B44" s="4" t="s">
        <v>50</v>
      </c>
      <c r="C44" s="8">
        <f>C39+C40+C41+C43</f>
        <v>723641</v>
      </c>
      <c r="D44" s="8">
        <f>D39+D40+D41+D43</f>
        <v>0</v>
      </c>
      <c r="E44" s="8">
        <f t="shared" ref="E44:G44" si="10">E39+E40+E41+E43</f>
        <v>0</v>
      </c>
      <c r="F44" s="8">
        <f t="shared" si="10"/>
        <v>0</v>
      </c>
      <c r="G44" s="8">
        <f t="shared" si="10"/>
        <v>0</v>
      </c>
      <c r="H44" s="32">
        <f t="shared" si="7"/>
        <v>723641</v>
      </c>
    </row>
    <row r="45" spans="1:8" ht="23.25" x14ac:dyDescent="0.25">
      <c r="A45" s="7" t="s">
        <v>10</v>
      </c>
      <c r="B45" s="4" t="s">
        <v>51</v>
      </c>
      <c r="C45" s="8">
        <f>C38+C44</f>
        <v>1855923</v>
      </c>
      <c r="D45" s="8">
        <f>D38+D44</f>
        <v>30144</v>
      </c>
      <c r="E45" s="8">
        <f t="shared" ref="E45:G45" si="11">E38+E44</f>
        <v>113200</v>
      </c>
      <c r="F45" s="8">
        <f t="shared" si="11"/>
        <v>24392</v>
      </c>
      <c r="G45" s="8">
        <f t="shared" si="11"/>
        <v>3178</v>
      </c>
      <c r="H45" s="32">
        <f t="shared" si="7"/>
        <v>2026837</v>
      </c>
    </row>
    <row r="46" spans="1:8" x14ac:dyDescent="0.25">
      <c r="C46" s="2">
        <f t="shared" ref="C46:H46" si="12">+C22-C45</f>
        <v>103426</v>
      </c>
      <c r="D46" s="2">
        <f t="shared" si="12"/>
        <v>0</v>
      </c>
      <c r="E46" s="2">
        <f t="shared" si="12"/>
        <v>-82696</v>
      </c>
      <c r="F46" s="2">
        <f t="shared" si="12"/>
        <v>-18730</v>
      </c>
      <c r="G46" s="2">
        <f t="shared" si="12"/>
        <v>-2000</v>
      </c>
      <c r="H46" s="2">
        <f t="shared" si="12"/>
        <v>0</v>
      </c>
    </row>
  </sheetData>
  <mergeCells count="4">
    <mergeCell ref="G3:H3"/>
    <mergeCell ref="E1:H2"/>
    <mergeCell ref="A1:C1"/>
    <mergeCell ref="A2:C2"/>
  </mergeCells>
  <pageMargins left="0.47" right="0.56000000000000005" top="0.37" bottom="0.37" header="0.3" footer="0.3"/>
  <pageSetup paperSize="9" scale="93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3.önkorm.feladat</vt:lpstr>
      <vt:lpstr>'3.önkorm.feladat'!Nyomtatási_terület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2015-03-02T15:10:04Z</dcterms:modified>
</cp:coreProperties>
</file>