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2"/>
  </bookViews>
  <sheets>
    <sheet name="Teljesítés" sheetId="1" r:id="rId1"/>
    <sheet name="Önkormányzat" sheetId="2" r:id="rId2"/>
    <sheet name="Óvoda" sheetId="3" r:id="rId3"/>
  </sheets>
  <definedNames/>
  <calcPr fullCalcOnLoad="1"/>
</workbook>
</file>

<file path=xl/sharedStrings.xml><?xml version="1.0" encoding="utf-8"?>
<sst xmlns="http://schemas.openxmlformats.org/spreadsheetml/2006/main" count="148" uniqueCount="52">
  <si>
    <t>BEVÉTELEK</t>
  </si>
  <si>
    <t>KIADÁSOK</t>
  </si>
  <si>
    <t>I. Működési bevételek és kiadások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</si>
  <si>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</si>
  <si>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</si>
  <si>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</si>
  <si>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</si>
  <si>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</si>
  <si>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</si>
  <si>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</si>
  <si>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</si>
  <si>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</si>
  <si>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</si>
  <si>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</si>
  <si>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</si>
  <si>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</si>
  <si>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</si>
  <si>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</si>
  <si>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</si>
  <si>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</si>
  <si>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</si>
  <si>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</si>
  <si>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</si>
  <si>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</si>
  <si>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</si>
  <si>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</si>
  <si>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</si>
  <si>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</si>
  <si>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</si>
  <si>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</si>
  <si>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</si>
  <si>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</si>
  <si>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</si>
  <si>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</si>
  <si>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</si>
  <si>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</si>
  <si>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</si>
  <si>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</si>
  <si>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</si>
  <si>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</si>
  <si>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Hevesaranyos Község Önkormányzata</t>
  </si>
  <si>
    <t>2017. évi előirányzat</t>
  </si>
  <si>
    <t>Adatok forintban</t>
  </si>
  <si>
    <t>2017. évi módosított előirányzat</t>
  </si>
  <si>
    <t>2017. évi összevont költségvetési mérlege</t>
  </si>
  <si>
    <t xml:space="preserve"> a /2018(  ) számú önkormányzati rendelet 2. számú melléklete</t>
  </si>
  <si>
    <t>2017. évi költségvetési mérlege</t>
  </si>
  <si>
    <t xml:space="preserve"> a /2018() számú önkormányzati rendelet 2. számú melléklete</t>
  </si>
  <si>
    <t>Hevesaranyosi Óvoda</t>
  </si>
  <si>
    <t>2017. évi  költségvetési mérlege</t>
  </si>
  <si>
    <t>Megelőlegezés</t>
  </si>
  <si>
    <t>Központi, irányító szervi támogatás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</si>
</sst>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sz val="8"/>
      <name val="Arial CE"/>
      <family val="0"/>
    </font>
    <font>
      <b/>
      <i/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164" fontId="11" fillId="0" borderId="10" xfId="0" applyNumberFormat="1" applyFont="1" applyBorder="1" applyAlignment="1">
      <alignment/>
    </xf>
    <xf numFmtId="0" fontId="10" fillId="34" borderId="10" xfId="0" applyFont="1" applyFill="1" applyBorder="1" applyAlignment="1">
      <alignment vertical="center" wrapText="1"/>
    </xf>
    <xf numFmtId="3" fontId="10" fillId="34" borderId="10" xfId="0" applyNumberFormat="1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left" vertical="center" wrapText="1"/>
    </xf>
    <xf numFmtId="3" fontId="10" fillId="34" borderId="12" xfId="0" applyNumberFormat="1" applyFont="1" applyFill="1" applyBorder="1" applyAlignment="1">
      <alignment vertical="center"/>
    </xf>
    <xf numFmtId="0" fontId="12" fillId="32" borderId="10" xfId="0" applyFont="1" applyFill="1" applyBorder="1" applyAlignment="1">
      <alignment vertical="center" wrapText="1"/>
    </xf>
    <xf numFmtId="3" fontId="12" fillId="32" borderId="10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3">
      <selection activeCell="G1" sqref="G1:G16384"/>
    </sheetView>
  </sheetViews>
  <sheetFormatPr defaultColWidth="9.00390625" defaultRowHeight="12.75"/>
  <cols>
    <col min="1" max="1" width="30.875" style="0" customWidth="1"/>
    <col min="2" max="2" width="12.00390625" style="0" customWidth="1"/>
    <col min="3" max="3" width="12.125" style="0" customWidth="1"/>
    <col min="4" max="4" width="26.125" style="0" customWidth="1"/>
    <col min="5" max="5" width="14.875" style="0" customWidth="1"/>
    <col min="6" max="6" width="11.25390625" style="0" customWidth="1"/>
  </cols>
  <sheetData>
    <row r="1" spans="1:6" ht="16.5" customHeight="1">
      <c r="A1" s="31" t="s">
        <v>45</v>
      </c>
      <c r="B1" s="31"/>
      <c r="C1" s="31"/>
      <c r="D1" s="31"/>
      <c r="E1" s="31"/>
      <c r="F1" s="8"/>
    </row>
    <row r="2" spans="1:6" ht="16.5">
      <c r="A2" s="2"/>
      <c r="B2" s="2"/>
      <c r="C2" s="2"/>
      <c r="D2" s="2"/>
      <c r="E2" s="2"/>
      <c r="F2" s="2"/>
    </row>
    <row r="3" spans="1:6" ht="16.5">
      <c r="A3" s="37" t="s">
        <v>40</v>
      </c>
      <c r="B3" s="37"/>
      <c r="C3" s="37"/>
      <c r="D3" s="37"/>
      <c r="E3" s="37"/>
      <c r="F3" s="9"/>
    </row>
    <row r="4" spans="1:6" ht="16.5">
      <c r="A4" s="37" t="s">
        <v>44</v>
      </c>
      <c r="B4" s="37"/>
      <c r="C4" s="37"/>
      <c r="D4" s="37"/>
      <c r="E4" s="37"/>
      <c r="F4" s="9"/>
    </row>
    <row r="5" spans="1:6" ht="16.5">
      <c r="A5" s="37" t="s">
        <v>13</v>
      </c>
      <c r="B5" s="37"/>
      <c r="C5" s="37"/>
      <c r="D5" s="37"/>
      <c r="E5" s="37"/>
      <c r="F5" s="9"/>
    </row>
    <row r="6" spans="1:6" ht="12.75">
      <c r="A6" s="1"/>
      <c r="B6" s="1"/>
      <c r="C6" s="1"/>
      <c r="D6" s="1"/>
      <c r="E6" s="1"/>
      <c r="F6" s="1"/>
    </row>
    <row r="7" spans="1:6" ht="18.75" customHeight="1">
      <c r="A7" s="1"/>
      <c r="B7" s="1"/>
      <c r="C7" s="1"/>
      <c r="D7" s="1"/>
      <c r="E7" s="4" t="s">
        <v>42</v>
      </c>
      <c r="F7" s="4"/>
    </row>
    <row r="8" spans="1:6" ht="63">
      <c r="A8" s="5" t="s">
        <v>0</v>
      </c>
      <c r="B8" s="6" t="s">
        <v>41</v>
      </c>
      <c r="C8" s="6" t="s">
        <v>43</v>
      </c>
      <c r="D8" s="5" t="s">
        <v>1</v>
      </c>
      <c r="E8" s="6" t="s">
        <v>41</v>
      </c>
      <c r="F8" s="6" t="s">
        <v>43</v>
      </c>
    </row>
    <row r="9" spans="1:6" ht="23.25" customHeight="1">
      <c r="A9" s="38" t="s">
        <v>2</v>
      </c>
      <c r="B9" s="39"/>
      <c r="C9" s="39"/>
      <c r="D9" s="39"/>
      <c r="E9" s="40"/>
      <c r="F9" s="10"/>
    </row>
    <row r="10" spans="1:6" ht="25.5">
      <c r="A10" s="12" t="s">
        <v>16</v>
      </c>
      <c r="B10" s="13">
        <f>Önkormányzat!B10</f>
        <v>37498078</v>
      </c>
      <c r="C10" s="13">
        <f>Önkormányzat!C10</f>
        <v>49644973</v>
      </c>
      <c r="D10" s="12" t="s">
        <v>23</v>
      </c>
      <c r="E10" s="13">
        <f>Önkormányzat!E10+Óvoda!E10</f>
        <v>36580552</v>
      </c>
      <c r="F10" s="13">
        <f>Önkormányzat!F10+Óvoda!F10</f>
        <v>36895890</v>
      </c>
    </row>
    <row r="11" spans="1:6" ht="25.5">
      <c r="A11" s="12" t="s">
        <v>31</v>
      </c>
      <c r="B11" s="14">
        <f>Önkormányzat!B11</f>
        <v>22981542</v>
      </c>
      <c r="C11" s="14">
        <f>Önkormányzat!C11</f>
        <v>24808105</v>
      </c>
      <c r="D11" s="12" t="s">
        <v>24</v>
      </c>
      <c r="E11" s="13">
        <f>Önkormányzat!E11+Óvoda!E11</f>
        <v>5337711</v>
      </c>
      <c r="F11" s="13">
        <f>Önkormányzat!F11+Óvoda!F11</f>
        <v>5649256</v>
      </c>
    </row>
    <row r="12" spans="1:6" ht="38.25" customHeight="1">
      <c r="A12" s="12" t="s">
        <v>15</v>
      </c>
      <c r="B12" s="14">
        <f>Önkormányzat!B12</f>
        <v>3050000</v>
      </c>
      <c r="C12" s="14">
        <f>Önkormányzat!C12</f>
        <v>4137885</v>
      </c>
      <c r="D12" s="12" t="s">
        <v>25</v>
      </c>
      <c r="E12" s="13">
        <f>Önkormányzat!E12+Óvoda!E12</f>
        <v>18970325</v>
      </c>
      <c r="F12" s="13">
        <f>Önkormányzat!F12+Óvoda!F12</f>
        <v>33216823</v>
      </c>
    </row>
    <row r="13" spans="1:6" ht="25.5">
      <c r="A13" s="12" t="s">
        <v>14</v>
      </c>
      <c r="B13" s="13">
        <f>Önkormányzat!B13+Óvoda!B13</f>
        <v>110000</v>
      </c>
      <c r="C13" s="13">
        <f>Önkormányzat!C13+Óvoda!C13</f>
        <v>1041607</v>
      </c>
      <c r="D13" s="12" t="s">
        <v>26</v>
      </c>
      <c r="E13" s="13">
        <f>Önkormányzat!E13</f>
        <v>6525940</v>
      </c>
      <c r="F13" s="13">
        <f>Önkormányzat!F13</f>
        <v>8070984</v>
      </c>
    </row>
    <row r="14" spans="1:6" ht="38.25">
      <c r="A14" s="12" t="s">
        <v>39</v>
      </c>
      <c r="B14" s="13">
        <v>0</v>
      </c>
      <c r="C14" s="13"/>
      <c r="D14" s="12" t="s">
        <v>27</v>
      </c>
      <c r="E14" s="13">
        <f>Önkormányzat!E14</f>
        <v>10161655</v>
      </c>
      <c r="F14" s="13">
        <f>Önkormányzat!F14</f>
        <v>19264911</v>
      </c>
    </row>
    <row r="15" spans="1:6" ht="38.25">
      <c r="A15" s="12" t="s">
        <v>22</v>
      </c>
      <c r="B15" s="13">
        <f>Önkormányzat!B15+Óvoda!B15</f>
        <v>13936563</v>
      </c>
      <c r="C15" s="13">
        <f>Önkormányzat!C15+Óvoda!C15</f>
        <v>23361210</v>
      </c>
      <c r="D15" s="12" t="s">
        <v>28</v>
      </c>
      <c r="E15" s="13"/>
      <c r="F15" s="13"/>
    </row>
    <row r="16" spans="1:6" ht="12.75">
      <c r="A16" s="12" t="s">
        <v>51</v>
      </c>
      <c r="B16" s="13">
        <f>Óvoda!B16</f>
        <v>16317828</v>
      </c>
      <c r="C16" s="13">
        <f>Óvoda!C16</f>
        <v>16317828</v>
      </c>
      <c r="D16" s="12" t="s">
        <v>50</v>
      </c>
      <c r="E16" s="13">
        <v>0</v>
      </c>
      <c r="F16" s="13">
        <f>Önkormányzat!F16</f>
        <v>1290454</v>
      </c>
    </row>
    <row r="17" spans="1:6" ht="38.25">
      <c r="A17" s="12" t="s">
        <v>50</v>
      </c>
      <c r="B17" s="13">
        <f>Önkormányzat!B16</f>
        <v>0</v>
      </c>
      <c r="C17" s="13">
        <f>Önkormányzat!C16</f>
        <v>1385044</v>
      </c>
      <c r="D17" s="12" t="s">
        <v>37</v>
      </c>
      <c r="E17" s="13">
        <f>Önkormányzat!E17</f>
        <v>16317828</v>
      </c>
      <c r="F17" s="13">
        <f>Önkormányzat!F17</f>
        <v>16317828</v>
      </c>
    </row>
    <row r="18" spans="1:6" ht="24" customHeight="1">
      <c r="A18" s="16" t="s">
        <v>3</v>
      </c>
      <c r="B18" s="17">
        <f>SUM(B10:B17)</f>
        <v>93894011</v>
      </c>
      <c r="C18" s="17">
        <f>SUM(C10:C17)</f>
        <v>120696652</v>
      </c>
      <c r="D18" s="16" t="s">
        <v>4</v>
      </c>
      <c r="E18" s="17">
        <f>SUM(E10:E17)</f>
        <v>93894011</v>
      </c>
      <c r="F18" s="17">
        <f>SUM(F10:F17)</f>
        <v>120706146</v>
      </c>
    </row>
    <row r="19" spans="1:6" ht="24" customHeight="1">
      <c r="A19" s="41" t="s">
        <v>11</v>
      </c>
      <c r="B19" s="42"/>
      <c r="C19" s="18"/>
      <c r="D19" s="19"/>
      <c r="E19" s="20"/>
      <c r="F19" s="16"/>
    </row>
    <row r="20" spans="1:6" ht="23.25" customHeight="1">
      <c r="A20" s="34" t="s">
        <v>10</v>
      </c>
      <c r="B20" s="35"/>
      <c r="C20" s="35"/>
      <c r="D20" s="35"/>
      <c r="E20" s="36"/>
      <c r="F20" s="11"/>
    </row>
    <row r="21" spans="1:6" ht="25.5">
      <c r="A21" s="12" t="s">
        <v>17</v>
      </c>
      <c r="B21" s="13"/>
      <c r="C21" s="13">
        <f>Önkormányzat!C21</f>
        <v>1743340</v>
      </c>
      <c r="D21" s="12" t="s">
        <v>35</v>
      </c>
      <c r="E21" s="13"/>
      <c r="F21" s="13">
        <f>Önkormányzat!F21</f>
        <v>1733846</v>
      </c>
    </row>
    <row r="22" spans="1:6" ht="12.75">
      <c r="A22" s="12" t="s">
        <v>18</v>
      </c>
      <c r="B22" s="13">
        <v>0</v>
      </c>
      <c r="C22" s="13"/>
      <c r="D22" s="12" t="s">
        <v>36</v>
      </c>
      <c r="E22" s="13"/>
      <c r="F22" s="13"/>
    </row>
    <row r="23" spans="1:6" ht="38.25">
      <c r="A23" s="12" t="s">
        <v>34</v>
      </c>
      <c r="B23" s="13">
        <v>0</v>
      </c>
      <c r="C23" s="13"/>
      <c r="D23" s="12" t="s">
        <v>29</v>
      </c>
      <c r="E23" s="13"/>
      <c r="F23" s="13"/>
    </row>
    <row r="24" spans="1:6" ht="32.25" customHeight="1">
      <c r="A24" s="12" t="s">
        <v>19</v>
      </c>
      <c r="B24" s="13">
        <v>0</v>
      </c>
      <c r="C24" s="13"/>
      <c r="D24" s="12" t="s">
        <v>38</v>
      </c>
      <c r="E24" s="13"/>
      <c r="F24" s="13"/>
    </row>
    <row r="25" spans="1:6" ht="31.5" customHeight="1">
      <c r="A25" s="12" t="s">
        <v>21</v>
      </c>
      <c r="B25" s="21">
        <v>0</v>
      </c>
      <c r="C25" s="21"/>
      <c r="D25" s="12" t="s">
        <v>30</v>
      </c>
      <c r="E25" s="13"/>
      <c r="F25" s="13"/>
    </row>
    <row r="26" spans="1:6" ht="25.5">
      <c r="A26" s="12" t="s">
        <v>20</v>
      </c>
      <c r="B26" s="13">
        <v>0</v>
      </c>
      <c r="C26" s="13"/>
      <c r="D26" s="12" t="s">
        <v>33</v>
      </c>
      <c r="E26" s="22"/>
      <c r="F26" s="22"/>
    </row>
    <row r="27" spans="1:6" ht="33.75" customHeight="1">
      <c r="A27" s="12"/>
      <c r="B27" s="13"/>
      <c r="C27" s="13"/>
      <c r="D27" s="12" t="s">
        <v>9</v>
      </c>
      <c r="E27" s="13"/>
      <c r="F27" s="13"/>
    </row>
    <row r="28" spans="1:6" ht="23.25" customHeight="1">
      <c r="A28" s="23" t="s">
        <v>5</v>
      </c>
      <c r="B28" s="24">
        <f>SUM(B21:B27)</f>
        <v>0</v>
      </c>
      <c r="C28" s="24">
        <f>SUM(C21:C27)</f>
        <v>1743340</v>
      </c>
      <c r="D28" s="23" t="s">
        <v>6</v>
      </c>
      <c r="E28" s="24">
        <f>SUM(E21:E27)</f>
        <v>0</v>
      </c>
      <c r="F28" s="24">
        <f>SUM(F21:F27)</f>
        <v>1733846</v>
      </c>
    </row>
    <row r="29" spans="1:6" ht="23.25" customHeight="1">
      <c r="A29" s="32" t="s">
        <v>12</v>
      </c>
      <c r="B29" s="33"/>
      <c r="C29" s="25"/>
      <c r="D29" s="26"/>
      <c r="E29" s="27"/>
      <c r="F29" s="24"/>
    </row>
    <row r="30" spans="1:9" ht="25.5">
      <c r="A30" s="28" t="s">
        <v>8</v>
      </c>
      <c r="B30" s="29">
        <f>B18+B28</f>
        <v>93894011</v>
      </c>
      <c r="C30" s="29">
        <f>C18+C28</f>
        <v>122439992</v>
      </c>
      <c r="D30" s="28" t="s">
        <v>7</v>
      </c>
      <c r="E30" s="29">
        <f>E18+E28</f>
        <v>93894011</v>
      </c>
      <c r="F30" s="29">
        <f>F18+F28</f>
        <v>122439992</v>
      </c>
      <c r="I30" s="7"/>
    </row>
    <row r="31" spans="1:6" ht="15.75">
      <c r="A31" s="3"/>
      <c r="B31" s="3"/>
      <c r="C31" s="3"/>
      <c r="D31" s="3"/>
      <c r="E31" s="3"/>
      <c r="F31" s="3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</sheetData>
  <sheetProtection/>
  <mergeCells count="8">
    <mergeCell ref="A1:E1"/>
    <mergeCell ref="A29:B29"/>
    <mergeCell ref="A20:E20"/>
    <mergeCell ref="A3:E3"/>
    <mergeCell ref="A4:E4"/>
    <mergeCell ref="A5:E5"/>
    <mergeCell ref="A9:E9"/>
    <mergeCell ref="A19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1" sqref="G1:G16384"/>
    </sheetView>
  </sheetViews>
  <sheetFormatPr defaultColWidth="9.00390625" defaultRowHeight="12.75"/>
  <cols>
    <col min="1" max="1" width="30.875" style="0" customWidth="1"/>
    <col min="2" max="2" width="12.00390625" style="0" customWidth="1"/>
    <col min="3" max="3" width="12.125" style="0" customWidth="1"/>
    <col min="4" max="4" width="26.125" style="0" customWidth="1"/>
    <col min="5" max="5" width="14.875" style="0" customWidth="1"/>
    <col min="6" max="6" width="11.25390625" style="0" customWidth="1"/>
  </cols>
  <sheetData>
    <row r="1" spans="1:6" ht="16.5" customHeight="1">
      <c r="A1" s="31" t="s">
        <v>45</v>
      </c>
      <c r="B1" s="31"/>
      <c r="C1" s="31"/>
      <c r="D1" s="31"/>
      <c r="E1" s="31"/>
      <c r="F1" s="8"/>
    </row>
    <row r="2" spans="1:6" ht="16.5">
      <c r="A2" s="2"/>
      <c r="B2" s="2"/>
      <c r="C2" s="2"/>
      <c r="D2" s="2"/>
      <c r="E2" s="2"/>
      <c r="F2" s="2"/>
    </row>
    <row r="3" spans="1:6" ht="16.5">
      <c r="A3" s="37" t="s">
        <v>40</v>
      </c>
      <c r="B3" s="37"/>
      <c r="C3" s="37"/>
      <c r="D3" s="37"/>
      <c r="E3" s="37"/>
      <c r="F3" s="9"/>
    </row>
    <row r="4" spans="1:6" ht="16.5">
      <c r="A4" s="37" t="s">
        <v>46</v>
      </c>
      <c r="B4" s="37"/>
      <c r="C4" s="37"/>
      <c r="D4" s="37"/>
      <c r="E4" s="37"/>
      <c r="F4" s="9"/>
    </row>
    <row r="5" spans="1:6" ht="16.5">
      <c r="A5" s="37" t="s">
        <v>13</v>
      </c>
      <c r="B5" s="37"/>
      <c r="C5" s="37"/>
      <c r="D5" s="37"/>
      <c r="E5" s="37"/>
      <c r="F5" s="9"/>
    </row>
    <row r="6" spans="1:6" ht="12.75">
      <c r="A6" s="1"/>
      <c r="B6" s="1"/>
      <c r="C6" s="1"/>
      <c r="D6" s="1"/>
      <c r="E6" s="1"/>
      <c r="F6" s="1"/>
    </row>
    <row r="7" spans="1:6" ht="18.75" customHeight="1">
      <c r="A7" s="1"/>
      <c r="B7" s="1"/>
      <c r="C7" s="1"/>
      <c r="D7" s="1"/>
      <c r="E7" s="4" t="s">
        <v>42</v>
      </c>
      <c r="F7" s="4"/>
    </row>
    <row r="8" spans="1:6" ht="63">
      <c r="A8" s="5" t="s">
        <v>0</v>
      </c>
      <c r="B8" s="6" t="s">
        <v>41</v>
      </c>
      <c r="C8" s="6" t="s">
        <v>43</v>
      </c>
      <c r="D8" s="5" t="s">
        <v>1</v>
      </c>
      <c r="E8" s="6" t="s">
        <v>41</v>
      </c>
      <c r="F8" s="6" t="s">
        <v>43</v>
      </c>
    </row>
    <row r="9" spans="1:6" ht="23.25" customHeight="1">
      <c r="A9" s="38" t="s">
        <v>2</v>
      </c>
      <c r="B9" s="39"/>
      <c r="C9" s="39"/>
      <c r="D9" s="39"/>
      <c r="E9" s="40"/>
      <c r="F9" s="10"/>
    </row>
    <row r="10" spans="1:6" ht="25.5">
      <c r="A10" s="12" t="s">
        <v>16</v>
      </c>
      <c r="B10" s="13">
        <v>37498078</v>
      </c>
      <c r="C10" s="13">
        <v>49644973</v>
      </c>
      <c r="D10" s="12" t="s">
        <v>23</v>
      </c>
      <c r="E10" s="13">
        <v>25379798</v>
      </c>
      <c r="F10" s="13">
        <v>25582636</v>
      </c>
    </row>
    <row r="11" spans="1:6" ht="25.5">
      <c r="A11" s="12" t="s">
        <v>31</v>
      </c>
      <c r="B11" s="14">
        <v>22981542</v>
      </c>
      <c r="C11" s="14">
        <v>24808105</v>
      </c>
      <c r="D11" s="12" t="s">
        <v>24</v>
      </c>
      <c r="E11" s="13">
        <v>2920637</v>
      </c>
      <c r="F11" s="13">
        <v>3344682</v>
      </c>
    </row>
    <row r="12" spans="1:6" ht="38.25" customHeight="1">
      <c r="A12" s="12" t="s">
        <v>15</v>
      </c>
      <c r="B12" s="14">
        <v>3050000</v>
      </c>
      <c r="C12" s="14">
        <v>4137885</v>
      </c>
      <c r="D12" s="12" t="s">
        <v>25</v>
      </c>
      <c r="E12" s="13">
        <v>16270325</v>
      </c>
      <c r="F12" s="13">
        <v>28822738</v>
      </c>
    </row>
    <row r="13" spans="1:6" ht="25.5">
      <c r="A13" s="12" t="s">
        <v>14</v>
      </c>
      <c r="B13" s="13">
        <v>110000</v>
      </c>
      <c r="C13" s="13">
        <v>1041452</v>
      </c>
      <c r="D13" s="12" t="s">
        <v>26</v>
      </c>
      <c r="E13" s="13">
        <v>6525940</v>
      </c>
      <c r="F13" s="13">
        <v>8070984</v>
      </c>
    </row>
    <row r="14" spans="1:6" ht="38.25">
      <c r="A14" s="12" t="s">
        <v>39</v>
      </c>
      <c r="B14" s="13">
        <v>0</v>
      </c>
      <c r="C14" s="13"/>
      <c r="D14" s="12" t="s">
        <v>27</v>
      </c>
      <c r="E14" s="13">
        <v>10161655</v>
      </c>
      <c r="F14" s="13">
        <v>19264911</v>
      </c>
    </row>
    <row r="15" spans="1:6" ht="38.25">
      <c r="A15" s="12" t="s">
        <v>22</v>
      </c>
      <c r="B15" s="13">
        <v>13936563</v>
      </c>
      <c r="C15" s="13">
        <v>21667280</v>
      </c>
      <c r="D15" s="12" t="s">
        <v>28</v>
      </c>
      <c r="E15" s="13">
        <v>0</v>
      </c>
      <c r="F15" s="13"/>
    </row>
    <row r="16" spans="1:6" ht="12.75">
      <c r="A16" s="12" t="s">
        <v>50</v>
      </c>
      <c r="B16" s="15"/>
      <c r="C16" s="30">
        <v>1385044</v>
      </c>
      <c r="D16" s="12" t="s">
        <v>50</v>
      </c>
      <c r="E16" s="13">
        <v>0</v>
      </c>
      <c r="F16" s="13">
        <v>1290454</v>
      </c>
    </row>
    <row r="17" spans="1:6" ht="38.25">
      <c r="A17" s="12"/>
      <c r="B17" s="13">
        <v>0</v>
      </c>
      <c r="C17" s="13"/>
      <c r="D17" s="12" t="s">
        <v>37</v>
      </c>
      <c r="E17" s="13">
        <v>16317828</v>
      </c>
      <c r="F17" s="13">
        <v>16317828</v>
      </c>
    </row>
    <row r="18" spans="1:6" ht="24" customHeight="1">
      <c r="A18" s="16" t="s">
        <v>3</v>
      </c>
      <c r="B18" s="17">
        <f>SUM(B10:B17)</f>
        <v>77576183</v>
      </c>
      <c r="C18" s="17">
        <f>SUM(C10:C17)</f>
        <v>102684739</v>
      </c>
      <c r="D18" s="16" t="s">
        <v>4</v>
      </c>
      <c r="E18" s="17">
        <f>SUM(E10:E17)</f>
        <v>77576183</v>
      </c>
      <c r="F18" s="17">
        <f>SUM(F10:F17)</f>
        <v>102694233</v>
      </c>
    </row>
    <row r="19" spans="1:6" ht="24" customHeight="1">
      <c r="A19" s="41" t="s">
        <v>11</v>
      </c>
      <c r="B19" s="42"/>
      <c r="C19" s="18"/>
      <c r="D19" s="19"/>
      <c r="E19" s="20"/>
      <c r="F19" s="16"/>
    </row>
    <row r="20" spans="1:6" ht="23.25" customHeight="1">
      <c r="A20" s="34" t="s">
        <v>10</v>
      </c>
      <c r="B20" s="35"/>
      <c r="C20" s="35"/>
      <c r="D20" s="35"/>
      <c r="E20" s="36"/>
      <c r="F20" s="11"/>
    </row>
    <row r="21" spans="1:6" ht="25.5">
      <c r="A21" s="12" t="s">
        <v>17</v>
      </c>
      <c r="B21" s="13"/>
      <c r="C21" s="13">
        <v>1743340</v>
      </c>
      <c r="D21" s="12" t="s">
        <v>35</v>
      </c>
      <c r="E21" s="13">
        <v>0</v>
      </c>
      <c r="F21" s="13">
        <v>1733846</v>
      </c>
    </row>
    <row r="22" spans="1:6" ht="12.75">
      <c r="A22" s="12" t="s">
        <v>18</v>
      </c>
      <c r="B22" s="13">
        <v>0</v>
      </c>
      <c r="C22" s="13"/>
      <c r="D22" s="12" t="s">
        <v>36</v>
      </c>
      <c r="E22" s="13">
        <v>0</v>
      </c>
      <c r="F22" s="13"/>
    </row>
    <row r="23" spans="1:6" ht="38.25">
      <c r="A23" s="12" t="s">
        <v>34</v>
      </c>
      <c r="B23" s="13">
        <v>0</v>
      </c>
      <c r="C23" s="13"/>
      <c r="D23" s="12" t="s">
        <v>29</v>
      </c>
      <c r="E23" s="13">
        <v>0</v>
      </c>
      <c r="F23" s="13"/>
    </row>
    <row r="24" spans="1:6" ht="32.25" customHeight="1">
      <c r="A24" s="12" t="s">
        <v>19</v>
      </c>
      <c r="B24" s="13">
        <v>0</v>
      </c>
      <c r="C24" s="13"/>
      <c r="D24" s="12" t="s">
        <v>38</v>
      </c>
      <c r="E24" s="13">
        <v>0</v>
      </c>
      <c r="F24" s="13"/>
    </row>
    <row r="25" spans="1:6" ht="31.5" customHeight="1">
      <c r="A25" s="12" t="s">
        <v>21</v>
      </c>
      <c r="B25" s="21">
        <v>0</v>
      </c>
      <c r="C25" s="21"/>
      <c r="D25" s="12" t="s">
        <v>30</v>
      </c>
      <c r="E25" s="13">
        <v>0</v>
      </c>
      <c r="F25" s="13"/>
    </row>
    <row r="26" spans="1:6" ht="25.5">
      <c r="A26" s="12" t="s">
        <v>20</v>
      </c>
      <c r="B26" s="13">
        <v>0</v>
      </c>
      <c r="C26" s="13"/>
      <c r="D26" s="12" t="s">
        <v>33</v>
      </c>
      <c r="E26" s="22"/>
      <c r="F26" s="22"/>
    </row>
    <row r="27" spans="1:6" ht="33.75" customHeight="1">
      <c r="A27" s="12"/>
      <c r="B27" s="13"/>
      <c r="C27" s="13"/>
      <c r="D27" s="12" t="s">
        <v>9</v>
      </c>
      <c r="E27" s="13">
        <v>0</v>
      </c>
      <c r="F27" s="13"/>
    </row>
    <row r="28" spans="1:6" ht="23.25" customHeight="1">
      <c r="A28" s="23" t="s">
        <v>5</v>
      </c>
      <c r="B28" s="24">
        <f>SUM(B21:B27)</f>
        <v>0</v>
      </c>
      <c r="C28" s="24">
        <f>SUM(C21:C27)</f>
        <v>1743340</v>
      </c>
      <c r="D28" s="23" t="s">
        <v>6</v>
      </c>
      <c r="E28" s="24">
        <f>SUM(E21:E27)</f>
        <v>0</v>
      </c>
      <c r="F28" s="24">
        <f>SUM(F21:F27)</f>
        <v>1733846</v>
      </c>
    </row>
    <row r="29" spans="1:6" ht="23.25" customHeight="1">
      <c r="A29" s="32" t="s">
        <v>12</v>
      </c>
      <c r="B29" s="33"/>
      <c r="C29" s="25"/>
      <c r="D29" s="26"/>
      <c r="E29" s="27"/>
      <c r="F29" s="24"/>
    </row>
    <row r="30" spans="1:9" ht="25.5">
      <c r="A30" s="28" t="s">
        <v>8</v>
      </c>
      <c r="B30" s="29">
        <f>B18+B28</f>
        <v>77576183</v>
      </c>
      <c r="C30" s="29">
        <f>C18+C28</f>
        <v>104428079</v>
      </c>
      <c r="D30" s="28" t="s">
        <v>7</v>
      </c>
      <c r="E30" s="29">
        <f>E18+E28</f>
        <v>77576183</v>
      </c>
      <c r="F30" s="29">
        <f>F18+F28</f>
        <v>104428079</v>
      </c>
      <c r="I30" s="7"/>
    </row>
    <row r="31" spans="1:6" ht="15.75">
      <c r="A31" s="3"/>
      <c r="B31" s="3"/>
      <c r="C31" s="3"/>
      <c r="D31" s="3"/>
      <c r="E31" s="3"/>
      <c r="F31" s="3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</sheetData>
  <sheetProtection/>
  <mergeCells count="8">
    <mergeCell ref="A20:E20"/>
    <mergeCell ref="A29:B29"/>
    <mergeCell ref="A1:E1"/>
    <mergeCell ref="A3:E3"/>
    <mergeCell ref="A4:E4"/>
    <mergeCell ref="A5:E5"/>
    <mergeCell ref="A9:E9"/>
    <mergeCell ref="A19:B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30.875" style="0" customWidth="1"/>
    <col min="2" max="2" width="12.00390625" style="0" customWidth="1"/>
    <col min="3" max="3" width="12.125" style="0" customWidth="1"/>
    <col min="4" max="4" width="26.125" style="0" customWidth="1"/>
    <col min="5" max="5" width="14.875" style="0" customWidth="1"/>
    <col min="6" max="6" width="11.25390625" style="0" customWidth="1"/>
  </cols>
  <sheetData>
    <row r="1" spans="1:6" ht="16.5" customHeight="1">
      <c r="A1" s="31" t="s">
        <v>47</v>
      </c>
      <c r="B1" s="31"/>
      <c r="C1" s="31"/>
      <c r="D1" s="31"/>
      <c r="E1" s="31"/>
      <c r="F1" s="8"/>
    </row>
    <row r="2" spans="1:6" ht="16.5">
      <c r="A2" s="2"/>
      <c r="B2" s="2"/>
      <c r="C2" s="2"/>
      <c r="D2" s="2"/>
      <c r="E2" s="2"/>
      <c r="F2" s="2"/>
    </row>
    <row r="3" spans="1:6" ht="16.5">
      <c r="A3" s="37" t="s">
        <v>48</v>
      </c>
      <c r="B3" s="37"/>
      <c r="C3" s="37"/>
      <c r="D3" s="37"/>
      <c r="E3" s="37"/>
      <c r="F3" s="9"/>
    </row>
    <row r="4" spans="1:6" ht="16.5">
      <c r="A4" s="37" t="s">
        <v>49</v>
      </c>
      <c r="B4" s="37"/>
      <c r="C4" s="37"/>
      <c r="D4" s="37"/>
      <c r="E4" s="37"/>
      <c r="F4" s="9"/>
    </row>
    <row r="5" spans="1:6" ht="16.5">
      <c r="A5" s="37" t="s">
        <v>13</v>
      </c>
      <c r="B5" s="37"/>
      <c r="C5" s="37"/>
      <c r="D5" s="37"/>
      <c r="E5" s="37"/>
      <c r="F5" s="9"/>
    </row>
    <row r="6" spans="1:6" ht="12.75">
      <c r="A6" s="1"/>
      <c r="B6" s="1"/>
      <c r="C6" s="1"/>
      <c r="D6" s="1"/>
      <c r="E6" s="1"/>
      <c r="F6" s="1"/>
    </row>
    <row r="7" spans="1:6" ht="18.75" customHeight="1">
      <c r="A7" s="1"/>
      <c r="B7" s="1"/>
      <c r="C7" s="1"/>
      <c r="D7" s="1"/>
      <c r="E7" s="4" t="s">
        <v>42</v>
      </c>
      <c r="F7" s="4"/>
    </row>
    <row r="8" spans="1:6" ht="63">
      <c r="A8" s="5" t="s">
        <v>0</v>
      </c>
      <c r="B8" s="6" t="s">
        <v>41</v>
      </c>
      <c r="C8" s="6" t="s">
        <v>43</v>
      </c>
      <c r="D8" s="5" t="s">
        <v>1</v>
      </c>
      <c r="E8" s="6" t="s">
        <v>41</v>
      </c>
      <c r="F8" s="6" t="s">
        <v>43</v>
      </c>
    </row>
    <row r="9" spans="1:6" ht="23.25" customHeight="1">
      <c r="A9" s="38" t="s">
        <v>2</v>
      </c>
      <c r="B9" s="39"/>
      <c r="C9" s="39"/>
      <c r="D9" s="39"/>
      <c r="E9" s="40"/>
      <c r="F9" s="10"/>
    </row>
    <row r="10" spans="1:6" ht="25.5">
      <c r="A10" s="12" t="s">
        <v>16</v>
      </c>
      <c r="B10" s="13"/>
      <c r="C10" s="13"/>
      <c r="D10" s="12" t="s">
        <v>23</v>
      </c>
      <c r="E10" s="13">
        <v>11200754</v>
      </c>
      <c r="F10" s="13">
        <v>11313254</v>
      </c>
    </row>
    <row r="11" spans="1:6" ht="25.5">
      <c r="A11" s="12" t="s">
        <v>31</v>
      </c>
      <c r="B11" s="14"/>
      <c r="C11" s="14"/>
      <c r="D11" s="12" t="s">
        <v>24</v>
      </c>
      <c r="E11" s="13">
        <v>2417074</v>
      </c>
      <c r="F11" s="13">
        <v>2304574</v>
      </c>
    </row>
    <row r="12" spans="1:6" ht="38.25" customHeight="1">
      <c r="A12" s="12" t="s">
        <v>15</v>
      </c>
      <c r="B12" s="14"/>
      <c r="C12" s="14"/>
      <c r="D12" s="12" t="s">
        <v>25</v>
      </c>
      <c r="E12" s="13">
        <v>2700000</v>
      </c>
      <c r="F12" s="13">
        <v>4394085</v>
      </c>
    </row>
    <row r="13" spans="1:6" ht="25.5">
      <c r="A13" s="12" t="s">
        <v>14</v>
      </c>
      <c r="B13" s="13"/>
      <c r="C13" s="13">
        <v>155</v>
      </c>
      <c r="D13" s="12" t="s">
        <v>26</v>
      </c>
      <c r="E13" s="13"/>
      <c r="F13" s="13"/>
    </row>
    <row r="14" spans="1:6" ht="38.25">
      <c r="A14" s="12" t="s">
        <v>39</v>
      </c>
      <c r="B14" s="13"/>
      <c r="C14" s="13"/>
      <c r="D14" s="12" t="s">
        <v>27</v>
      </c>
      <c r="E14" s="13"/>
      <c r="F14" s="13"/>
    </row>
    <row r="15" spans="1:6" ht="38.25">
      <c r="A15" s="12" t="s">
        <v>22</v>
      </c>
      <c r="B15" s="13"/>
      <c r="C15" s="13">
        <v>1693930</v>
      </c>
      <c r="D15" s="12" t="s">
        <v>28</v>
      </c>
      <c r="E15" s="13"/>
      <c r="F15" s="13"/>
    </row>
    <row r="16" spans="1:6" ht="25.5">
      <c r="A16" s="12" t="s">
        <v>51</v>
      </c>
      <c r="B16" s="13">
        <v>16317828</v>
      </c>
      <c r="C16" s="13">
        <v>16317828</v>
      </c>
      <c r="D16" s="12" t="s">
        <v>32</v>
      </c>
      <c r="E16" s="13"/>
      <c r="F16" s="13"/>
    </row>
    <row r="17" spans="1:6" ht="38.25">
      <c r="A17" s="12"/>
      <c r="B17" s="13">
        <v>0</v>
      </c>
      <c r="C17" s="13"/>
      <c r="D17" s="12" t="s">
        <v>37</v>
      </c>
      <c r="E17" s="13"/>
      <c r="F17" s="13"/>
    </row>
    <row r="18" spans="1:6" ht="24" customHeight="1">
      <c r="A18" s="16" t="s">
        <v>3</v>
      </c>
      <c r="B18" s="17">
        <f>SUM(B10:B17)</f>
        <v>16317828</v>
      </c>
      <c r="C18" s="17">
        <f>SUM(C10:C17)</f>
        <v>18011913</v>
      </c>
      <c r="D18" s="16" t="s">
        <v>4</v>
      </c>
      <c r="E18" s="17">
        <f>SUM(E10:E17)</f>
        <v>16317828</v>
      </c>
      <c r="F18" s="17">
        <f>SUM(F10:F17)</f>
        <v>18011913</v>
      </c>
    </row>
    <row r="19" spans="1:6" ht="24" customHeight="1">
      <c r="A19" s="41" t="s">
        <v>11</v>
      </c>
      <c r="B19" s="42"/>
      <c r="C19" s="18"/>
      <c r="D19" s="19"/>
      <c r="E19" s="20"/>
      <c r="F19" s="16"/>
    </row>
    <row r="20" spans="1:6" ht="23.25" customHeight="1">
      <c r="A20" s="34" t="s">
        <v>10</v>
      </c>
      <c r="B20" s="35"/>
      <c r="C20" s="35"/>
      <c r="D20" s="35"/>
      <c r="E20" s="36"/>
      <c r="F20" s="11"/>
    </row>
    <row r="21" spans="1:6" ht="25.5">
      <c r="A21" s="12" t="s">
        <v>17</v>
      </c>
      <c r="B21" s="13"/>
      <c r="C21" s="13"/>
      <c r="D21" s="12" t="s">
        <v>35</v>
      </c>
      <c r="E21" s="13"/>
      <c r="F21" s="13"/>
    </row>
    <row r="22" spans="1:6" ht="12.75">
      <c r="A22" s="12" t="s">
        <v>18</v>
      </c>
      <c r="B22" s="13"/>
      <c r="C22" s="13"/>
      <c r="D22" s="12" t="s">
        <v>36</v>
      </c>
      <c r="E22" s="13"/>
      <c r="F22" s="13"/>
    </row>
    <row r="23" spans="1:6" ht="38.25">
      <c r="A23" s="12" t="s">
        <v>34</v>
      </c>
      <c r="B23" s="13"/>
      <c r="C23" s="13"/>
      <c r="D23" s="12" t="s">
        <v>29</v>
      </c>
      <c r="E23" s="13"/>
      <c r="F23" s="13"/>
    </row>
    <row r="24" spans="1:6" ht="32.25" customHeight="1">
      <c r="A24" s="12" t="s">
        <v>19</v>
      </c>
      <c r="B24" s="13"/>
      <c r="C24" s="13"/>
      <c r="D24" s="12" t="s">
        <v>38</v>
      </c>
      <c r="E24" s="13"/>
      <c r="F24" s="13"/>
    </row>
    <row r="25" spans="1:6" ht="31.5" customHeight="1">
      <c r="A25" s="12" t="s">
        <v>21</v>
      </c>
      <c r="B25" s="21"/>
      <c r="C25" s="21"/>
      <c r="D25" s="12" t="s">
        <v>30</v>
      </c>
      <c r="E25" s="13"/>
      <c r="F25" s="13"/>
    </row>
    <row r="26" spans="1:6" ht="25.5">
      <c r="A26" s="12" t="s">
        <v>20</v>
      </c>
      <c r="B26" s="13"/>
      <c r="C26" s="13"/>
      <c r="D26" s="12" t="s">
        <v>33</v>
      </c>
      <c r="E26" s="22"/>
      <c r="F26" s="22"/>
    </row>
    <row r="27" spans="1:6" ht="33.75" customHeight="1">
      <c r="A27" s="12"/>
      <c r="B27" s="13"/>
      <c r="C27" s="13"/>
      <c r="D27" s="12" t="s">
        <v>9</v>
      </c>
      <c r="E27" s="13"/>
      <c r="F27" s="13"/>
    </row>
    <row r="28" spans="1:6" ht="23.25" customHeight="1">
      <c r="A28" s="23" t="s">
        <v>5</v>
      </c>
      <c r="B28" s="24">
        <f>SUM(B21:B27)</f>
        <v>0</v>
      </c>
      <c r="C28" s="24">
        <f>SUM(C21:C27)</f>
        <v>0</v>
      </c>
      <c r="D28" s="23" t="s">
        <v>6</v>
      </c>
      <c r="E28" s="24">
        <f>SUM(E21:E27)</f>
        <v>0</v>
      </c>
      <c r="F28" s="24">
        <f>SUM(F21:F27)</f>
        <v>0</v>
      </c>
    </row>
    <row r="29" spans="1:6" ht="23.25" customHeight="1">
      <c r="A29" s="32" t="s">
        <v>12</v>
      </c>
      <c r="B29" s="33"/>
      <c r="C29" s="25"/>
      <c r="D29" s="26"/>
      <c r="E29" s="27"/>
      <c r="F29" s="24"/>
    </row>
    <row r="30" spans="1:9" ht="25.5">
      <c r="A30" s="28" t="s">
        <v>8</v>
      </c>
      <c r="B30" s="29">
        <f>B18+B28</f>
        <v>16317828</v>
      </c>
      <c r="C30" s="29">
        <f>C18+C28</f>
        <v>18011913</v>
      </c>
      <c r="D30" s="28" t="s">
        <v>7</v>
      </c>
      <c r="E30" s="29">
        <f>E18+E28</f>
        <v>16317828</v>
      </c>
      <c r="F30" s="29">
        <f>F18+F28</f>
        <v>18011913</v>
      </c>
      <c r="I30" s="7"/>
    </row>
    <row r="31" spans="1:6" ht="15.75">
      <c r="A31" s="3"/>
      <c r="B31" s="3"/>
      <c r="C31" s="3"/>
      <c r="D31" s="3"/>
      <c r="E31" s="3"/>
      <c r="F31" s="3"/>
    </row>
    <row r="32" spans="1:6" ht="15.75">
      <c r="A32" s="3"/>
      <c r="B32" s="3"/>
      <c r="C32" s="3"/>
      <c r="D32" s="3"/>
      <c r="E32" s="3"/>
      <c r="F32" s="3"/>
    </row>
    <row r="33" spans="1:6" ht="15.75">
      <c r="A33" s="3"/>
      <c r="B33" s="3"/>
      <c r="C33" s="3"/>
      <c r="D33" s="3"/>
      <c r="E33" s="3"/>
      <c r="F33" s="3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</sheetData>
  <sheetProtection/>
  <mergeCells count="8">
    <mergeCell ref="A20:E20"/>
    <mergeCell ref="A29:B29"/>
    <mergeCell ref="A1:E1"/>
    <mergeCell ref="A3:E3"/>
    <mergeCell ref="A4:E4"/>
    <mergeCell ref="A5:E5"/>
    <mergeCell ref="A9:E9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2017-09-15T09:57:43Z</cp:lastPrinted>
  <dcterms:created xsi:type="dcterms:W3CDTF">2008-02-11T14:21:54Z</dcterms:created>
  <dcterms:modified xsi:type="dcterms:W3CDTF">2018-05-22T08:43:13Z</dcterms:modified>
  <cp:category/>
  <cp:version/>
  <cp:contentType/>
  <cp:contentStatus/>
</cp:coreProperties>
</file>