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18" i="2"/>
  <c r="J24"/>
  <c r="J21"/>
  <c r="J20"/>
  <c r="J17"/>
  <c r="J16"/>
  <c r="J15"/>
  <c r="J14"/>
  <c r="J13"/>
  <c r="J12"/>
  <c r="J11"/>
  <c r="F23"/>
  <c r="E23"/>
  <c r="F18"/>
  <c r="F25" s="1"/>
  <c r="E18"/>
  <c r="E25" s="1"/>
  <c r="J23"/>
  <c r="G18"/>
  <c r="G25" s="1"/>
  <c r="D23"/>
  <c r="D18"/>
  <c r="I18" l="1"/>
  <c r="I25" s="1"/>
  <c r="H25"/>
  <c r="J18"/>
  <c r="J25" s="1"/>
  <c r="D25"/>
</calcChain>
</file>

<file path=xl/sharedStrings.xml><?xml version="1.0" encoding="utf-8"?>
<sst xmlns="http://schemas.openxmlformats.org/spreadsheetml/2006/main" count="38" uniqueCount="35">
  <si>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</si>
  <si>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</si>
  <si>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</si>
  <si>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</si>
  <si>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</si>
  <si>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</si>
  <si>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</si>
  <si>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</si>
  <si>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</si>
  <si>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</si>
  <si>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</si>
  <si>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</si>
  <si>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</si>
  <si>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</si>
  <si>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</si>
  <si>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</si>
  <si>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</si>
  <si>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</si>
  <si>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</si>
  <si>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</si>
  <si>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</si>
  <si>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</si>
  <si>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</si>
  <si>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</si>
  <si>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</si>
  <si>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</si>
  <si>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szerinti bontásban</t>
  </si>
  <si>
    <t>Támogatások, pénzeszköz átadások</t>
  </si>
  <si>
    <t>2016. évi költségvetési kiadásai előirányzat-csoportok, kiemelt előirányzatok szerinti bontásben</t>
  </si>
  <si>
    <t>Pénzbeli és természetbeni juttatások összesen</t>
  </si>
  <si>
    <t>Eredeti előirányzat</t>
  </si>
  <si>
    <t>Változás</t>
  </si>
  <si>
    <t>Módosított előirányzat</t>
  </si>
  <si>
    <t xml:space="preserve">Kincsesbánya Község Önkormányzata  </t>
  </si>
  <si>
    <t>2. számú melléklet az 5/2016.(IV.25.)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</si>
</sst>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1" fillId="0" borderId="0" xfId="0" applyFont="1"/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7" fillId="0" borderId="3" xfId="0" applyNumberFormat="1" applyFont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textRotation="180"/>
    </xf>
    <xf numFmtId="0" fontId="0" fillId="0" borderId="1" xfId="0" applyNumberFormat="1" applyFont="1" applyBorder="1" applyAlignment="1">
      <alignment horizontal="center" vertical="center" textRotation="180"/>
    </xf>
    <xf numFmtId="0" fontId="0" fillId="0" borderId="2" xfId="0" applyNumberFormat="1" applyFont="1" applyBorder="1" applyAlignment="1">
      <alignment horizontal="center" vertical="center" textRotation="180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25"/>
  <sheetViews>
    <sheetView tabSelected="1" workbookViewId="0">
      <selection sqref="A1:J1"/>
    </sheetView>
  </sheetViews>
  <sheetFormatPr defaultRowHeight="12.75"/>
  <cols>
    <col min="1" max="1" width="5.140625" style="9" customWidth="1"/>
    <col min="2" max="2" width="40" customWidth="1"/>
    <col min="3" max="3" width="7.140625" customWidth="1"/>
    <col min="4" max="4" width="13.7109375" customWidth="1"/>
    <col min="5" max="5" width="12.42578125" customWidth="1"/>
    <col min="6" max="6" width="14.85546875" customWidth="1"/>
    <col min="7" max="7" width="13.7109375" customWidth="1"/>
    <col min="8" max="8" width="10.85546875" customWidth="1"/>
    <col min="9" max="9" width="12.7109375" customWidth="1"/>
    <col min="10" max="10" width="14.5703125" customWidth="1"/>
  </cols>
  <sheetData>
    <row r="1" spans="1:13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</row>
    <row r="2" spans="1:13" s="1" customFormat="1" ht="25.5" customHeight="1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3" spans="1:13" s="1" customFormat="1" ht="21.75" customHeight="1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</row>
    <row r="4" spans="1:13" ht="18.75" customHeight="1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</row>
    <row r="5" spans="1:13" ht="3.75" customHeight="1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3">
      <c r="D6" s="36" t="s">
        <v>18</v>
      </c>
      <c r="E6" s="36"/>
      <c r="F6" s="36"/>
      <c r="G6" s="36"/>
      <c r="H6" s="36"/>
      <c r="I6" s="36"/>
      <c r="J6" s="36"/>
      <c r="L6" s="3"/>
    </row>
    <row r="7" spans="1:13" ht="18" customHeight="1">
      <c r="A7" s="33" t="s">
        <v>0</v>
      </c>
      <c r="B7" s="32" t="s">
        <v>1</v>
      </c>
      <c r="C7" s="32"/>
      <c r="D7" s="32" t="s">
        <v>2</v>
      </c>
      <c r="E7" s="32"/>
      <c r="F7" s="32"/>
      <c r="G7" s="32"/>
      <c r="H7" s="32"/>
      <c r="I7" s="32"/>
      <c r="J7" s="32"/>
    </row>
    <row r="8" spans="1:13" ht="18" customHeight="1">
      <c r="A8" s="34"/>
      <c r="B8" s="32"/>
      <c r="C8" s="32"/>
      <c r="D8" s="37" t="s">
        <v>20</v>
      </c>
      <c r="E8" s="37"/>
      <c r="F8" s="37"/>
      <c r="G8" s="37" t="s">
        <v>21</v>
      </c>
      <c r="H8" s="37"/>
      <c r="I8" s="37"/>
      <c r="J8" s="32" t="s">
        <v>22</v>
      </c>
    </row>
    <row r="9" spans="1:13" ht="25.5">
      <c r="A9" s="35"/>
      <c r="B9" s="32"/>
      <c r="C9" s="32"/>
      <c r="D9" s="4" t="s">
        <v>30</v>
      </c>
      <c r="E9" s="4" t="s">
        <v>31</v>
      </c>
      <c r="F9" s="4" t="s">
        <v>32</v>
      </c>
      <c r="G9" s="4" t="s">
        <v>30</v>
      </c>
      <c r="H9" s="4" t="s">
        <v>31</v>
      </c>
      <c r="I9" s="4" t="s">
        <v>32</v>
      </c>
      <c r="J9" s="32"/>
    </row>
    <row r="10" spans="1:13" s="7" customFormat="1" ht="19.5" customHeight="1">
      <c r="A10" s="12" t="s">
        <v>3</v>
      </c>
      <c r="B10" s="28" t="s">
        <v>7</v>
      </c>
      <c r="C10" s="29"/>
      <c r="D10" s="29"/>
      <c r="E10" s="29"/>
      <c r="F10" s="29"/>
      <c r="G10" s="29"/>
      <c r="H10" s="29"/>
      <c r="I10" s="29"/>
      <c r="J10" s="30"/>
    </row>
    <row r="11" spans="1:13" ht="19.5" customHeight="1">
      <c r="A11" s="13"/>
      <c r="B11" s="26" t="s">
        <v>8</v>
      </c>
      <c r="C11" s="26"/>
      <c r="D11" s="5">
        <v>39289161</v>
      </c>
      <c r="E11" s="5">
        <v>-394800</v>
      </c>
      <c r="F11" s="5">
        <v>38894361</v>
      </c>
      <c r="G11" s="5">
        <v>28894418</v>
      </c>
      <c r="H11" s="5">
        <v>93500</v>
      </c>
      <c r="I11" s="5">
        <v>28987918</v>
      </c>
      <c r="J11" s="5">
        <f>F11+I11</f>
        <v>67882279</v>
      </c>
      <c r="M11" s="2"/>
    </row>
    <row r="12" spans="1:13" ht="19.5" customHeight="1">
      <c r="A12" s="13"/>
      <c r="B12" s="24" t="s">
        <v>9</v>
      </c>
      <c r="C12" s="24"/>
      <c r="D12" s="5">
        <v>10439700</v>
      </c>
      <c r="E12" s="5">
        <v>39204</v>
      </c>
      <c r="F12" s="5">
        <v>10478904</v>
      </c>
      <c r="G12" s="5">
        <v>7726587</v>
      </c>
      <c r="H12" s="5">
        <v>25245</v>
      </c>
      <c r="I12" s="5">
        <v>7751832</v>
      </c>
      <c r="J12" s="5">
        <f>F12+I12</f>
        <v>18230736</v>
      </c>
    </row>
    <row r="13" spans="1:13" ht="19.5" customHeight="1">
      <c r="A13" s="13"/>
      <c r="B13" s="24" t="s">
        <v>10</v>
      </c>
      <c r="C13" s="24"/>
      <c r="D13" s="5">
        <v>51599244</v>
      </c>
      <c r="E13" s="5">
        <v>3139023</v>
      </c>
      <c r="F13" s="5">
        <v>54738267</v>
      </c>
      <c r="G13" s="5">
        <v>3565890</v>
      </c>
      <c r="H13" s="5"/>
      <c r="I13" s="5">
        <v>3565890</v>
      </c>
      <c r="J13" s="5">
        <f>F13+G13</f>
        <v>58304157</v>
      </c>
    </row>
    <row r="14" spans="1:13" ht="24.75" customHeight="1">
      <c r="A14" s="13"/>
      <c r="B14" s="27" t="s">
        <v>24</v>
      </c>
      <c r="C14" s="27"/>
      <c r="D14" s="5">
        <v>36273600</v>
      </c>
      <c r="E14" s="5">
        <v>118745</v>
      </c>
      <c r="F14" s="5">
        <v>36392345</v>
      </c>
      <c r="G14" s="5"/>
      <c r="H14" s="5"/>
      <c r="I14" s="5"/>
      <c r="J14" s="5">
        <f>F14</f>
        <v>36392345</v>
      </c>
    </row>
    <row r="15" spans="1:13" ht="35.25" customHeight="1">
      <c r="A15" s="13"/>
      <c r="B15" s="27" t="s">
        <v>25</v>
      </c>
      <c r="C15" s="27"/>
      <c r="D15" s="5">
        <v>-36273600</v>
      </c>
      <c r="E15" s="5">
        <v>-118745</v>
      </c>
      <c r="F15" s="5">
        <v>-36392345</v>
      </c>
      <c r="G15" s="5"/>
      <c r="H15" s="5"/>
      <c r="I15" s="5"/>
      <c r="J15" s="5">
        <f>F15</f>
        <v>-36392345</v>
      </c>
    </row>
    <row r="16" spans="1:13" ht="19.5" customHeight="1">
      <c r="A16" s="13"/>
      <c r="B16" s="26" t="s">
        <v>27</v>
      </c>
      <c r="C16" s="26"/>
      <c r="D16" s="6">
        <v>7177063</v>
      </c>
      <c r="E16" s="6">
        <v>6570449</v>
      </c>
      <c r="F16" s="6">
        <v>13747512</v>
      </c>
      <c r="G16" s="5">
        <v>0</v>
      </c>
      <c r="H16" s="5"/>
      <c r="I16" s="5"/>
      <c r="J16" s="5">
        <f>F16</f>
        <v>13747512</v>
      </c>
    </row>
    <row r="17" spans="1:10" ht="19.5" customHeight="1">
      <c r="A17" s="13"/>
      <c r="B17" s="26" t="s">
        <v>29</v>
      </c>
      <c r="C17" s="26"/>
      <c r="D17" s="5">
        <v>2785000</v>
      </c>
      <c r="E17" s="5"/>
      <c r="F17" s="5">
        <v>2785000</v>
      </c>
      <c r="G17" s="5"/>
      <c r="H17" s="5"/>
      <c r="I17" s="5"/>
      <c r="J17" s="5">
        <f>F17</f>
        <v>2785000</v>
      </c>
    </row>
    <row r="18" spans="1:10" s="7" customFormat="1" ht="19.5" customHeight="1">
      <c r="A18" s="14"/>
      <c r="B18" s="25" t="s">
        <v>11</v>
      </c>
      <c r="C18" s="25"/>
      <c r="D18" s="10">
        <f>SUM(D11:D17)</f>
        <v>111290168</v>
      </c>
      <c r="E18" s="10">
        <f>SUM(E11:E17)</f>
        <v>9353876</v>
      </c>
      <c r="F18" s="10">
        <f>SUM(F11:F17)</f>
        <v>120644044</v>
      </c>
      <c r="G18" s="10">
        <f>SUM(G11:G17)</f>
        <v>40186895</v>
      </c>
      <c r="H18" s="10">
        <f>SUM(H11:H17)</f>
        <v>118745</v>
      </c>
      <c r="I18" s="10">
        <f>SUM(G18:H18)</f>
        <v>40305640</v>
      </c>
      <c r="J18" s="10">
        <f>SUM(J11:J17)</f>
        <v>160949684</v>
      </c>
    </row>
    <row r="19" spans="1:10" ht="20.25" customHeight="1">
      <c r="A19" s="15" t="s">
        <v>4</v>
      </c>
      <c r="B19" s="23" t="s">
        <v>12</v>
      </c>
      <c r="C19" s="23"/>
      <c r="D19" s="18"/>
      <c r="E19" s="19"/>
      <c r="F19" s="19"/>
      <c r="G19" s="19"/>
      <c r="H19" s="19"/>
      <c r="I19" s="19"/>
      <c r="J19" s="20"/>
    </row>
    <row r="20" spans="1:10" ht="19.5" customHeight="1">
      <c r="A20" s="16"/>
      <c r="B20" s="24" t="s">
        <v>13</v>
      </c>
      <c r="C20" s="24"/>
      <c r="D20" s="5">
        <v>14463499</v>
      </c>
      <c r="E20" s="5">
        <v>1057308</v>
      </c>
      <c r="F20" s="5">
        <v>15520807</v>
      </c>
      <c r="G20" s="5"/>
      <c r="H20" s="5"/>
      <c r="I20" s="5"/>
      <c r="J20" s="5">
        <f>F20</f>
        <v>15520807</v>
      </c>
    </row>
    <row r="21" spans="1:10" ht="19.5" customHeight="1">
      <c r="A21" s="17"/>
      <c r="B21" s="24" t="s">
        <v>14</v>
      </c>
      <c r="C21" s="24"/>
      <c r="D21" s="5">
        <v>14139932</v>
      </c>
      <c r="E21" s="5">
        <v>438772</v>
      </c>
      <c r="F21" s="5">
        <v>14578704</v>
      </c>
      <c r="G21" s="5"/>
      <c r="H21" s="5"/>
      <c r="I21" s="5"/>
      <c r="J21" s="5">
        <f>F21</f>
        <v>14578704</v>
      </c>
    </row>
    <row r="22" spans="1:10" ht="19.5" customHeight="1">
      <c r="A22" s="15" t="s">
        <v>5</v>
      </c>
      <c r="B22" s="24" t="s">
        <v>15</v>
      </c>
      <c r="C22" s="24"/>
      <c r="D22" s="5">
        <v>0</v>
      </c>
      <c r="E22" s="5"/>
      <c r="F22" s="5"/>
      <c r="G22" s="5"/>
      <c r="H22" s="5"/>
      <c r="I22" s="5"/>
      <c r="J22" s="5">
        <v>0</v>
      </c>
    </row>
    <row r="23" spans="1:10" s="7" customFormat="1" ht="19.5" customHeight="1">
      <c r="A23" s="17"/>
      <c r="B23" s="23" t="s">
        <v>16</v>
      </c>
      <c r="C23" s="23"/>
      <c r="D23" s="10">
        <f>SUM(D20:D22)</f>
        <v>28603431</v>
      </c>
      <c r="E23" s="10">
        <f>SUM(E20:E22)</f>
        <v>1496080</v>
      </c>
      <c r="F23" s="10">
        <f>SUM(F20:F22)</f>
        <v>30099511</v>
      </c>
      <c r="G23" s="10"/>
      <c r="H23" s="10"/>
      <c r="I23" s="10"/>
      <c r="J23" s="10">
        <f>SUM(J20:J22)</f>
        <v>30099511</v>
      </c>
    </row>
    <row r="24" spans="1:10" s="7" customFormat="1" ht="19.5" customHeight="1">
      <c r="A24" s="8" t="s">
        <v>6</v>
      </c>
      <c r="B24" s="23" t="s">
        <v>19</v>
      </c>
      <c r="C24" s="23"/>
      <c r="D24" s="10">
        <v>6200000</v>
      </c>
      <c r="E24" s="10">
        <v>-5258532</v>
      </c>
      <c r="F24" s="10">
        <v>941468</v>
      </c>
      <c r="G24" s="10"/>
      <c r="H24" s="10"/>
      <c r="I24" s="10"/>
      <c r="J24" s="10">
        <f>F24</f>
        <v>941468</v>
      </c>
    </row>
    <row r="25" spans="1:10" s="7" customFormat="1" ht="19.5" customHeight="1">
      <c r="A25" s="8" t="s">
        <v>23</v>
      </c>
      <c r="B25" s="23" t="s">
        <v>17</v>
      </c>
      <c r="C25" s="23"/>
      <c r="D25" s="10">
        <f>SUM(D23:D24,D18)</f>
        <v>146093599</v>
      </c>
      <c r="E25" s="10">
        <f>E18+E23+E24</f>
        <v>5591424</v>
      </c>
      <c r="F25" s="10">
        <f>F18+F23+F24</f>
        <v>151685023</v>
      </c>
      <c r="G25" s="10">
        <f>G18</f>
        <v>40186895</v>
      </c>
      <c r="H25" s="10">
        <f>SUM(H18:H24)</f>
        <v>118745</v>
      </c>
      <c r="I25" s="10">
        <f>SUM(I18:I24)</f>
        <v>40305640</v>
      </c>
      <c r="J25" s="11">
        <f>SUM(J18,J23,J24)</f>
        <v>191990663</v>
      </c>
    </row>
  </sheetData>
  <mergeCells count="32">
    <mergeCell ref="A4:J4"/>
    <mergeCell ref="A5:J5"/>
    <mergeCell ref="D7:J7"/>
    <mergeCell ref="J8:J9"/>
    <mergeCell ref="A7:A9"/>
    <mergeCell ref="B7:C9"/>
    <mergeCell ref="D6:J6"/>
    <mergeCell ref="D8:F8"/>
    <mergeCell ref="G8:I8"/>
    <mergeCell ref="B25:C25"/>
    <mergeCell ref="B23:C23"/>
    <mergeCell ref="B22:C22"/>
    <mergeCell ref="B24:C24"/>
    <mergeCell ref="B19:C19"/>
    <mergeCell ref="B20:C20"/>
    <mergeCell ref="B21:C21"/>
    <mergeCell ref="A10:A18"/>
    <mergeCell ref="A19:A21"/>
    <mergeCell ref="A22:A23"/>
    <mergeCell ref="D19:J19"/>
    <mergeCell ref="A1:J1"/>
    <mergeCell ref="A2:J2"/>
    <mergeCell ref="B18:C18"/>
    <mergeCell ref="B17:C17"/>
    <mergeCell ref="B11:C11"/>
    <mergeCell ref="B13:C13"/>
    <mergeCell ref="B16:C16"/>
    <mergeCell ref="B12:C12"/>
    <mergeCell ref="B15:C15"/>
    <mergeCell ref="B14:C14"/>
    <mergeCell ref="B10:J10"/>
    <mergeCell ref="A3:J3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2016-04-13T08:31:39Z</cp:lastPrinted>
  <dcterms:created xsi:type="dcterms:W3CDTF">2001-03-10T10:34:29Z</dcterms:created>
  <dcterms:modified xsi:type="dcterms:W3CDTF">2016-04-25T10:38:36Z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