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A Jegyző Dokumentumai\Lesencefalu\Költségvetés\Lesencefalu\"/>
    </mc:Choice>
  </mc:AlternateContent>
  <xr:revisionPtr revIDLastSave="0" documentId="8_{4760492D-E8CF-4177-A302-175A22E5AF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27" i="1"/>
  <c r="F27" i="1"/>
  <c r="C27" i="1"/>
  <c r="C21" i="1"/>
  <c r="C15" i="1"/>
  <c r="G14" i="1"/>
  <c r="G28" i="1" s="1"/>
  <c r="F14" i="1"/>
  <c r="F28" i="1" s="1"/>
  <c r="D14" i="1"/>
  <c r="C14" i="1"/>
  <c r="G29" i="1" s="1"/>
  <c r="C28" i="1" l="1"/>
</calcChain>
</file>

<file path=xl/sharedStrings.xml><?xml version="1.0" encoding="utf-8"?>
<sst xmlns="http://schemas.openxmlformats.org/spreadsheetml/2006/main" count="76" uniqueCount="66">
  <si>
    <t>17.melléklet a 3/2020.(III.12.) önkormányzati rendelethez</t>
  </si>
  <si>
    <t>II. Felhalmozási célú bevételek és kiadások mérlege
(Önkormányzati szinten)</t>
  </si>
  <si>
    <t>13.melléklet a 9/2020.(IX.10.) önkormányzati rendelethez</t>
  </si>
  <si>
    <t>Sor-
szám</t>
  </si>
  <si>
    <t>Bevételek</t>
  </si>
  <si>
    <t>Kiadások</t>
  </si>
  <si>
    <t>Megnevezés</t>
  </si>
  <si>
    <t>2020. évi előirányzat</t>
  </si>
  <si>
    <t>2020.évi módosított ei.</t>
  </si>
  <si>
    <t>2020.évi eredeti előirányzat</t>
  </si>
  <si>
    <t>2020. évi módosított ei.</t>
  </si>
  <si>
    <t>1.</t>
  </si>
  <si>
    <t>Felhalmozási célú támogatások államháztartáson belülről (B2)</t>
  </si>
  <si>
    <t>Beruházások (K6)</t>
  </si>
  <si>
    <t>2.</t>
  </si>
  <si>
    <t>1.-ből EU-s támogatás</t>
  </si>
  <si>
    <t>1.-ből EU-s forrásból megvalósuló beruházás</t>
  </si>
  <si>
    <t>3.</t>
  </si>
  <si>
    <t>Felhalmozási bevételek (B5)</t>
  </si>
  <si>
    <t>Felújítások (K7)</t>
  </si>
  <si>
    <t>4.</t>
  </si>
  <si>
    <t>Felhalmozási célú átvett pénzeszközök (B6)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</si>
  <si>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</si>
  <si>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</si>
  <si>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</si>
  <si>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</si>
  <si>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</si>
  <si>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Felhalmozási célú bevételek (B7)</t>
  </si>
  <si>
    <t>7.</t>
  </si>
  <si>
    <t>Költségvetési bevételek összesen: (1.+3.+4.+6.+…+11.)</t>
  </si>
  <si>
    <t>Költségvetési kiadások összesen: (1.+3.+5.+...+11.)</t>
  </si>
  <si>
    <t>8.</t>
  </si>
  <si>
    <t>Hiány belső finanszírozás bevételei ( 14+…+18)</t>
  </si>
  <si>
    <t>Értékpapír vásárlása, visszavásárlása</t>
  </si>
  <si>
    <t>9.</t>
  </si>
  <si>
    <t>Költségvetési maradvány igénybevétele</t>
  </si>
  <si>
    <t>Hitelek törlesztése</t>
  </si>
  <si>
    <t>10.</t>
  </si>
  <si>
    <t xml:space="preserve">Vállalkozási maradvány igénybevétele </t>
  </si>
  <si>
    <t>Rövid lejáratú hitelek törlesztése</t>
  </si>
  <si>
    <t>11.</t>
  </si>
  <si>
    <t xml:space="preserve">Betét visszavonásából származó bevétel </t>
  </si>
  <si>
    <t>Hosszú lejáratú hitelek törlesztése</t>
  </si>
  <si>
    <t>12.</t>
  </si>
  <si>
    <t>Értékpapír értékesítése</t>
  </si>
  <si>
    <t>Kölcsön törlesztése</t>
  </si>
  <si>
    <t>13.</t>
  </si>
  <si>
    <t>Egyéb belső finanszírozási bevételek</t>
  </si>
  <si>
    <t>Befektetési célú belföldi, külföldi értékpapírok vásárlása</t>
  </si>
  <si>
    <t>14.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</si>
  <si>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</si>
  <si>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</si>
  <si>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</si>
  <si>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</si>
  <si>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</si>
  <si>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</si>
  <si>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</si>
  <si>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</si>
  <si>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</si>
  <si>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</si>
  <si>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</si>
  <si>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</si>
  <si>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Költségvetési hiány:</t>
  </si>
  <si>
    <t>Költségvetési többlet: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</si>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</sst>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1" fillId="0" borderId="0" xfId="1" applyNumberFormat="1" applyAlignment="1">
      <alignment vertical="center" wrapText="1"/>
    </xf>
    <xf numFmtId="164" fontId="1" fillId="0" borderId="0" xfId="1" applyNumberFormat="1" applyAlignment="1">
      <alignment horizontal="center" vertical="center" wrapText="1"/>
    </xf>
    <xf numFmtId="164" fontId="4" fillId="0" borderId="3" xfId="1" applyNumberFormat="1" applyFont="1" applyBorder="1" applyAlignment="1">
      <alignment horizontal="centerContinuous" vertical="center" wrapText="1"/>
    </xf>
    <xf numFmtId="164" fontId="4" fillId="0" borderId="4" xfId="1" applyNumberFormat="1" applyFont="1" applyBorder="1" applyAlignment="1">
      <alignment horizontal="centerContinuous" vertical="center" wrapText="1"/>
    </xf>
    <xf numFmtId="164" fontId="4" fillId="0" borderId="5" xfId="1" applyNumberFormat="1" applyFont="1" applyBorder="1" applyAlignment="1">
      <alignment horizontal="centerContinuous" vertical="center" wrapText="1"/>
    </xf>
    <xf numFmtId="164" fontId="4" fillId="0" borderId="6" xfId="1" applyNumberFormat="1" applyFont="1" applyBorder="1" applyAlignment="1">
      <alignment horizontal="centerContinuous" vertical="center" wrapText="1"/>
    </xf>
    <xf numFmtId="164" fontId="4" fillId="0" borderId="7" xfId="1" applyNumberFormat="1" applyFont="1" applyBorder="1" applyAlignment="1">
      <alignment horizontal="centerContinuous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center" vertical="center" wrapText="1"/>
    </xf>
    <xf numFmtId="164" fontId="1" fillId="0" borderId="12" xfId="1" applyNumberFormat="1" applyBorder="1" applyAlignment="1">
      <alignment horizontal="left" vertical="center" wrapText="1" indent="1"/>
    </xf>
    <xf numFmtId="164" fontId="7" fillId="0" borderId="13" xfId="1" applyNumberFormat="1" applyFont="1" applyBorder="1" applyAlignment="1">
      <alignment horizontal="left" vertical="center" wrapText="1" indent="1"/>
    </xf>
    <xf numFmtId="164" fontId="7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" fillId="0" borderId="17" xfId="1" applyNumberFormat="1" applyBorder="1" applyAlignment="1">
      <alignment horizontal="left" vertical="center" wrapText="1" indent="1"/>
    </xf>
    <xf numFmtId="164" fontId="7" fillId="0" borderId="18" xfId="1" applyNumberFormat="1" applyFont="1" applyBorder="1" applyAlignment="1">
      <alignment horizontal="left" vertical="center" wrapText="1" indent="1"/>
    </xf>
    <xf numFmtId="164" fontId="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8" xfId="1" applyNumberFormat="1" applyFont="1" applyBorder="1" applyAlignment="1" applyProtection="1">
      <alignment horizontal="left" vertical="center" wrapText="1" indent="1"/>
      <protection locked="0"/>
    </xf>
    <xf numFmtId="164" fontId="6" fillId="0" borderId="6" xfId="1" applyNumberFormat="1" applyFont="1" applyBorder="1" applyAlignment="1">
      <alignment horizontal="left" vertical="center" wrapText="1" indent="1"/>
    </xf>
    <xf numFmtId="164" fontId="5" fillId="0" borderId="9" xfId="1" applyNumberFormat="1" applyFont="1" applyBorder="1" applyAlignment="1">
      <alignment horizontal="right" vertical="center" wrapText="1" indent="1"/>
    </xf>
    <xf numFmtId="164" fontId="5" fillId="0" borderId="5" xfId="1" applyNumberFormat="1" applyFont="1" applyBorder="1" applyAlignment="1">
      <alignment horizontal="right" vertical="center" wrapText="1" indent="1"/>
    </xf>
    <xf numFmtId="164" fontId="6" fillId="0" borderId="7" xfId="1" applyNumberFormat="1" applyFont="1" applyBorder="1" applyAlignment="1">
      <alignment horizontal="right" vertical="center" wrapText="1" indent="1"/>
    </xf>
    <xf numFmtId="164" fontId="8" fillId="0" borderId="22" xfId="1" applyNumberFormat="1" applyFont="1" applyBorder="1" applyAlignment="1">
      <alignment horizontal="left" vertical="center" wrapText="1" indent="1"/>
    </xf>
    <xf numFmtId="164" fontId="9" fillId="0" borderId="14" xfId="1" applyNumberFormat="1" applyFont="1" applyBorder="1" applyAlignment="1">
      <alignment horizontal="right" vertical="center" wrapText="1" indent="1"/>
    </xf>
    <xf numFmtId="164" fontId="9" fillId="0" borderId="15" xfId="1" applyNumberFormat="1" applyFont="1" applyBorder="1" applyAlignment="1">
      <alignment horizontal="right" vertical="center" wrapText="1" indent="1"/>
    </xf>
    <xf numFmtId="164" fontId="10" fillId="0" borderId="18" xfId="1" applyNumberFormat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Border="1" applyAlignment="1">
      <alignment horizontal="left" vertical="center" wrapText="1" indent="2"/>
    </xf>
    <xf numFmtId="164" fontId="10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2" xfId="1" applyNumberFormat="1" applyFont="1" applyBorder="1" applyAlignment="1">
      <alignment horizontal="left" vertical="center" wrapText="1" indent="1"/>
    </xf>
    <xf numFmtId="164" fontId="10" fillId="0" borderId="19" xfId="1" applyNumberFormat="1" applyFont="1" applyBorder="1" applyAlignment="1">
      <alignment horizontal="left" vertical="center" wrapText="1" indent="2"/>
    </xf>
    <xf numFmtId="164" fontId="8" fillId="0" borderId="19" xfId="1" applyNumberFormat="1" applyFont="1" applyBorder="1" applyAlignment="1">
      <alignment horizontal="left" vertical="center" wrapText="1" indent="1"/>
    </xf>
    <xf numFmtId="164" fontId="9" fillId="0" borderId="19" xfId="1" applyNumberFormat="1" applyFont="1" applyBorder="1" applyAlignment="1">
      <alignment horizontal="right" vertical="center" wrapText="1" indent="1"/>
    </xf>
    <xf numFmtId="164" fontId="10" fillId="0" borderId="13" xfId="1" applyNumberFormat="1" applyFont="1" applyBorder="1" applyAlignment="1">
      <alignment horizontal="left" vertical="center" wrapText="1" indent="1"/>
    </xf>
    <xf numFmtId="164" fontId="10" fillId="0" borderId="13" xfId="1" applyNumberFormat="1" applyFont="1" applyBorder="1" applyAlignment="1" applyProtection="1">
      <alignment horizontal="left" vertical="center" wrapText="1" indent="1"/>
      <protection locked="0"/>
    </xf>
    <xf numFmtId="164" fontId="7" fillId="0" borderId="13" xfId="1" applyNumberFormat="1" applyFont="1" applyBorder="1" applyAlignment="1" applyProtection="1">
      <alignment horizontal="left" vertical="center" wrapText="1" indent="1"/>
      <protection locked="0"/>
    </xf>
    <xf numFmtId="164" fontId="7" fillId="0" borderId="13" xfId="1" applyNumberFormat="1" applyFont="1" applyBorder="1" applyAlignment="1">
      <alignment horizontal="left" vertical="center" wrapText="1" indent="2"/>
    </xf>
    <xf numFmtId="164" fontId="7" fillId="0" borderId="24" xfId="1" applyNumberFormat="1" applyFont="1" applyBorder="1" applyAlignment="1">
      <alignment horizontal="left" vertical="center" wrapText="1" indent="2"/>
    </xf>
    <xf numFmtId="164" fontId="5" fillId="0" borderId="7" xfId="1" applyNumberFormat="1" applyFont="1" applyBorder="1" applyAlignment="1">
      <alignment horizontal="right" vertical="center" wrapText="1" indent="1"/>
    </xf>
    <xf numFmtId="164" fontId="5" fillId="0" borderId="6" xfId="1" applyNumberFormat="1" applyFont="1" applyBorder="1" applyAlignment="1">
      <alignment horizontal="right" vertical="center" wrapText="1" indent="1"/>
    </xf>
    <xf numFmtId="164" fontId="6" fillId="0" borderId="6" xfId="1" applyNumberFormat="1" applyFont="1" applyBorder="1" applyAlignment="1">
      <alignment horizontal="right" vertical="center" wrapText="1" indent="1"/>
    </xf>
    <xf numFmtId="0" fontId="0" fillId="0" borderId="0" xfId="0" applyAlignment="1">
      <alignment horizontal="center" wrapText="1"/>
    </xf>
    <xf numFmtId="164" fontId="2" fillId="0" borderId="0" xfId="1" applyNumberFormat="1" applyFont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</cellXfs>
  <cellStyles count="2">
    <cellStyle name="Normál" xfId="0" builtinId="0"/>
    <cellStyle name="Normál 3" xfId="1" xr:uid="{1A6B8689-CE7C-48CF-B798-A5B2687AB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workbookViewId="0">
      <selection activeCell="K8" sqref="K8"/>
    </sheetView>
  </sheetViews>
  <sheetFormatPr defaultRowHeight="14.4" x14ac:dyDescent="0.3"/>
  <cols>
    <col min="7" max="7" width="17.6640625" customWidth="1"/>
  </cols>
  <sheetData>
    <row r="2" spans="1:7" ht="30" customHeight="1" x14ac:dyDescent="0.3">
      <c r="F2" s="52" t="s">
        <v>0</v>
      </c>
      <c r="G2" s="52"/>
    </row>
    <row r="3" spans="1:7" ht="15.6" x14ac:dyDescent="0.3">
      <c r="A3" s="53" t="s">
        <v>1</v>
      </c>
      <c r="B3" s="53"/>
      <c r="C3" s="53"/>
      <c r="D3" s="53"/>
      <c r="E3" s="53"/>
      <c r="F3" s="53"/>
      <c r="G3" s="53"/>
    </row>
    <row r="4" spans="1:7" ht="30" customHeight="1" thickBot="1" x14ac:dyDescent="0.35">
      <c r="A4" s="1"/>
      <c r="B4" s="2"/>
      <c r="C4" s="2"/>
      <c r="D4" s="2"/>
      <c r="E4" s="1"/>
      <c r="F4" s="54" t="s">
        <v>2</v>
      </c>
      <c r="G4" s="54"/>
    </row>
    <row r="5" spans="1:7" ht="15" thickBot="1" x14ac:dyDescent="0.35">
      <c r="A5" s="55" t="s">
        <v>3</v>
      </c>
      <c r="B5" s="3" t="s">
        <v>4</v>
      </c>
      <c r="C5" s="4"/>
      <c r="D5" s="5"/>
      <c r="E5" s="6" t="s">
        <v>5</v>
      </c>
      <c r="F5" s="6"/>
      <c r="G5" s="7"/>
    </row>
    <row r="6" spans="1:7" ht="34.799999999999997" thickBot="1" x14ac:dyDescent="0.35">
      <c r="A6" s="56"/>
      <c r="B6" s="8" t="s">
        <v>6</v>
      </c>
      <c r="C6" s="9" t="s">
        <v>7</v>
      </c>
      <c r="D6" s="10" t="s">
        <v>8</v>
      </c>
      <c r="E6" s="8" t="s">
        <v>6</v>
      </c>
      <c r="F6" s="11" t="s">
        <v>9</v>
      </c>
      <c r="G6" s="12" t="s">
        <v>10</v>
      </c>
    </row>
    <row r="7" spans="1:7" ht="15" thickBot="1" x14ac:dyDescent="0.35">
      <c r="A7" s="13">
        <v>1</v>
      </c>
      <c r="B7" s="14">
        <v>2</v>
      </c>
      <c r="C7" s="10">
        <v>3</v>
      </c>
      <c r="D7" s="10">
        <v>4</v>
      </c>
      <c r="E7" s="14">
        <v>5</v>
      </c>
      <c r="F7" s="15">
        <v>6</v>
      </c>
      <c r="G7" s="16">
        <v>7</v>
      </c>
    </row>
    <row r="8" spans="1:7" ht="81.599999999999994" x14ac:dyDescent="0.3">
      <c r="A8" s="17" t="s">
        <v>11</v>
      </c>
      <c r="B8" s="18" t="s">
        <v>12</v>
      </c>
      <c r="C8" s="19">
        <v>14108735</v>
      </c>
      <c r="D8" s="20">
        <v>48114540</v>
      </c>
      <c r="E8" s="18" t="s">
        <v>13</v>
      </c>
      <c r="F8" s="21"/>
      <c r="G8" s="21">
        <v>5429250</v>
      </c>
    </row>
    <row r="9" spans="1:7" ht="51" x14ac:dyDescent="0.3">
      <c r="A9" s="22" t="s">
        <v>14</v>
      </c>
      <c r="B9" s="23" t="s">
        <v>15</v>
      </c>
      <c r="C9" s="24">
        <v>0</v>
      </c>
      <c r="D9" s="25"/>
      <c r="E9" s="23" t="s">
        <v>16</v>
      </c>
      <c r="F9" s="26">
        <v>0</v>
      </c>
      <c r="G9" s="26">
        <v>0</v>
      </c>
    </row>
    <row r="10" spans="1:7" ht="40.799999999999997" x14ac:dyDescent="0.3">
      <c r="A10" s="22" t="s">
        <v>17</v>
      </c>
      <c r="B10" s="23" t="s">
        <v>18</v>
      </c>
      <c r="C10" s="24">
        <v>5202183</v>
      </c>
      <c r="D10" s="25">
        <v>0</v>
      </c>
      <c r="E10" s="23" t="s">
        <v>19</v>
      </c>
      <c r="F10" s="26">
        <v>82150778</v>
      </c>
      <c r="G10" s="26">
        <v>94937654</v>
      </c>
    </row>
    <row r="11" spans="1:7" ht="51" x14ac:dyDescent="0.3">
      <c r="A11" s="22" t="s">
        <v>20</v>
      </c>
      <c r="B11" s="23" t="s">
        <v>21</v>
      </c>
      <c r="C11" s="24">
        <v>0</v>
      </c>
      <c r="D11" s="25">
        <v>433105</v>
      </c>
      <c r="E11" s="23" t="s">
        <v>22</v>
      </c>
      <c r="F11" s="26"/>
      <c r="G11" s="26"/>
    </row>
    <row r="12" spans="1:7" ht="30.6" x14ac:dyDescent="0.3">
      <c r="A12" s="22" t="s">
        <v>23</v>
      </c>
      <c r="B12" s="23" t="s">
        <v>24</v>
      </c>
      <c r="C12" s="24"/>
      <c r="D12" s="25"/>
      <c r="E12" s="23" t="s">
        <v>25</v>
      </c>
      <c r="F12" s="26"/>
      <c r="G12" s="26"/>
    </row>
    <row r="13" spans="1:7" ht="41.4" thickBot="1" x14ac:dyDescent="0.35">
      <c r="A13" s="22" t="s">
        <v>26</v>
      </c>
      <c r="B13" s="23" t="s">
        <v>27</v>
      </c>
      <c r="C13" s="24"/>
      <c r="D13" s="25"/>
      <c r="E13" s="27"/>
      <c r="F13" s="26"/>
      <c r="G13" s="26"/>
    </row>
    <row r="14" spans="1:7" ht="61.8" thickBot="1" x14ac:dyDescent="0.35">
      <c r="A14" s="17" t="s">
        <v>28</v>
      </c>
      <c r="B14" s="28" t="s">
        <v>29</v>
      </c>
      <c r="C14" s="29">
        <f>C8+C10</f>
        <v>19310918</v>
      </c>
      <c r="D14" s="30">
        <f>SUM(D8:D13)</f>
        <v>48547645</v>
      </c>
      <c r="E14" s="28" t="s">
        <v>30</v>
      </c>
      <c r="F14" s="31">
        <f>F10+F8</f>
        <v>82150778</v>
      </c>
      <c r="G14" s="31">
        <f>G10+G8</f>
        <v>100366904</v>
      </c>
    </row>
    <row r="15" spans="1:7" ht="71.400000000000006" x14ac:dyDescent="0.3">
      <c r="A15" s="22" t="s">
        <v>31</v>
      </c>
      <c r="B15" s="32" t="s">
        <v>32</v>
      </c>
      <c r="C15" s="33">
        <f>SUM(C16:C20)</f>
        <v>0</v>
      </c>
      <c r="D15" s="34"/>
      <c r="E15" s="35" t="s">
        <v>33</v>
      </c>
      <c r="F15" s="36"/>
      <c r="G15" s="36"/>
    </row>
    <row r="16" spans="1:7" ht="61.2" x14ac:dyDescent="0.3">
      <c r="A16" s="22" t="s">
        <v>34</v>
      </c>
      <c r="B16" s="37" t="s">
        <v>35</v>
      </c>
      <c r="C16" s="24"/>
      <c r="D16" s="25"/>
      <c r="E16" s="35" t="s">
        <v>36</v>
      </c>
      <c r="F16" s="38"/>
      <c r="G16" s="38"/>
    </row>
    <row r="17" spans="1:7" ht="61.2" x14ac:dyDescent="0.3">
      <c r="A17" s="22" t="s">
        <v>37</v>
      </c>
      <c r="B17" s="37" t="s">
        <v>38</v>
      </c>
      <c r="C17" s="24"/>
      <c r="D17" s="25"/>
      <c r="E17" s="35" t="s">
        <v>39</v>
      </c>
      <c r="F17" s="38"/>
      <c r="G17" s="38"/>
    </row>
    <row r="18" spans="1:7" ht="51" x14ac:dyDescent="0.3">
      <c r="A18" s="22" t="s">
        <v>40</v>
      </c>
      <c r="B18" s="37" t="s">
        <v>41</v>
      </c>
      <c r="C18" s="24"/>
      <c r="D18" s="25"/>
      <c r="E18" s="35" t="s">
        <v>42</v>
      </c>
      <c r="F18" s="38"/>
      <c r="G18" s="38"/>
    </row>
    <row r="19" spans="1:7" ht="40.799999999999997" x14ac:dyDescent="0.3">
      <c r="A19" s="22" t="s">
        <v>43</v>
      </c>
      <c r="B19" s="37" t="s">
        <v>44</v>
      </c>
      <c r="C19" s="24">
        <v>0</v>
      </c>
      <c r="D19" s="39"/>
      <c r="E19" s="40" t="s">
        <v>45</v>
      </c>
      <c r="F19" s="38"/>
      <c r="G19" s="38"/>
    </row>
    <row r="20" spans="1:7" ht="61.2" x14ac:dyDescent="0.3">
      <c r="A20" s="17" t="s">
        <v>46</v>
      </c>
      <c r="B20" s="41" t="s">
        <v>47</v>
      </c>
      <c r="C20" s="24"/>
      <c r="D20" s="25"/>
      <c r="E20" s="35" t="s">
        <v>48</v>
      </c>
      <c r="F20" s="38"/>
      <c r="G20" s="38"/>
    </row>
    <row r="21" spans="1:7" ht="71.400000000000006" x14ac:dyDescent="0.3">
      <c r="A21" s="22" t="s">
        <v>49</v>
      </c>
      <c r="B21" s="42" t="s">
        <v>50</v>
      </c>
      <c r="C21" s="43">
        <f>+C22+C23+C24+C25+C26</f>
        <v>0</v>
      </c>
      <c r="D21" s="34"/>
      <c r="E21" s="44" t="s">
        <v>51</v>
      </c>
      <c r="F21" s="38"/>
      <c r="G21" s="38"/>
    </row>
    <row r="22" spans="1:7" ht="61.2" x14ac:dyDescent="0.3">
      <c r="A22" s="22" t="s">
        <v>11</v>
      </c>
      <c r="B22" s="41" t="s">
        <v>52</v>
      </c>
      <c r="C22" s="24"/>
      <c r="D22" s="20"/>
      <c r="E22" s="44" t="s">
        <v>53</v>
      </c>
      <c r="F22" s="38"/>
      <c r="G22" s="38"/>
    </row>
    <row r="23" spans="1:7" ht="61.2" x14ac:dyDescent="0.3">
      <c r="A23" s="22" t="s">
        <v>14</v>
      </c>
      <c r="B23" s="41" t="s">
        <v>54</v>
      </c>
      <c r="C23" s="24"/>
      <c r="D23" s="20"/>
      <c r="E23" s="45"/>
      <c r="F23" s="38"/>
      <c r="G23" s="38"/>
    </row>
    <row r="24" spans="1:7" ht="61.2" x14ac:dyDescent="0.3">
      <c r="A24" s="22" t="s">
        <v>17</v>
      </c>
      <c r="B24" s="37" t="s">
        <v>55</v>
      </c>
      <c r="C24" s="24"/>
      <c r="D24" s="20"/>
      <c r="E24" s="46"/>
      <c r="F24" s="38"/>
      <c r="G24" s="38"/>
    </row>
    <row r="25" spans="1:7" ht="40.799999999999997" x14ac:dyDescent="0.3">
      <c r="A25" s="22" t="s">
        <v>20</v>
      </c>
      <c r="B25" s="47" t="s">
        <v>56</v>
      </c>
      <c r="C25" s="24"/>
      <c r="D25" s="25"/>
      <c r="E25" s="27"/>
      <c r="F25" s="38"/>
      <c r="G25" s="38"/>
    </row>
    <row r="26" spans="1:7" ht="61.8" thickBot="1" x14ac:dyDescent="0.35">
      <c r="A26" s="17" t="s">
        <v>23</v>
      </c>
      <c r="B26" s="48" t="s">
        <v>57</v>
      </c>
      <c r="C26" s="24"/>
      <c r="D26" s="20"/>
      <c r="E26" s="46"/>
      <c r="F26" s="38"/>
      <c r="G26" s="38"/>
    </row>
    <row r="27" spans="1:7" ht="82.2" thickBot="1" x14ac:dyDescent="0.35">
      <c r="A27" s="22" t="s">
        <v>26</v>
      </c>
      <c r="B27" s="28" t="s">
        <v>58</v>
      </c>
      <c r="C27" s="49">
        <f>SUM(C15,C21)</f>
        <v>0</v>
      </c>
      <c r="D27" s="50"/>
      <c r="E27" s="28" t="s">
        <v>59</v>
      </c>
      <c r="F27" s="31">
        <f>SUM(F15:F26)</f>
        <v>0</v>
      </c>
      <c r="G27" s="31">
        <f>SUM(G15:G26)</f>
        <v>0</v>
      </c>
    </row>
    <row r="28" spans="1:7" ht="41.4" thickBot="1" x14ac:dyDescent="0.35">
      <c r="A28" s="22" t="s">
        <v>28</v>
      </c>
      <c r="B28" s="28" t="s">
        <v>60</v>
      </c>
      <c r="C28" s="31">
        <f>+C14+C27</f>
        <v>19310918</v>
      </c>
      <c r="D28" s="51">
        <f>SUM(D14)</f>
        <v>48547645</v>
      </c>
      <c r="E28" s="28" t="s">
        <v>61</v>
      </c>
      <c r="F28" s="31">
        <f>+F14+F27</f>
        <v>82150778</v>
      </c>
      <c r="G28" s="31">
        <f>+G14+G27</f>
        <v>100366904</v>
      </c>
    </row>
    <row r="29" spans="1:7" ht="21" thickBot="1" x14ac:dyDescent="0.35">
      <c r="A29" s="22" t="s">
        <v>31</v>
      </c>
      <c r="B29" s="28" t="s">
        <v>62</v>
      </c>
      <c r="C29" s="31">
        <v>62839860</v>
      </c>
      <c r="D29" s="31">
        <v>51819259</v>
      </c>
      <c r="E29" s="28" t="s">
        <v>63</v>
      </c>
      <c r="F29" s="31"/>
      <c r="G29" s="31" t="str">
        <f>IF(C14-G14&gt;0,C14-G14,"-")</f>
        <v>-</v>
      </c>
    </row>
    <row r="30" spans="1:7" ht="21" thickBot="1" x14ac:dyDescent="0.35">
      <c r="A30" s="22" t="s">
        <v>34</v>
      </c>
      <c r="B30" s="28" t="s">
        <v>64</v>
      </c>
      <c r="C30" s="31"/>
      <c r="D30" s="51"/>
      <c r="E30" s="28" t="s">
        <v>65</v>
      </c>
      <c r="F30" s="31"/>
      <c r="G30" s="31"/>
    </row>
  </sheetData>
  <mergeCells count="4">
    <mergeCell ref="F2:G2"/>
    <mergeCell ref="A3:G3"/>
    <mergeCell ref="F4:G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Hegedüs Loránt</dc:creator>
  <cp:lastModifiedBy>Hegedüs Loránt</cp:lastModifiedBy>
  <dcterms:created xsi:type="dcterms:W3CDTF">2015-06-05T18:19:34Z</dcterms:created>
  <dcterms:modified xsi:type="dcterms:W3CDTF">2020-09-09T09:40:46Z</dcterms:modified>
</cp:coreProperties>
</file>