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Munka1" sheetId="1" r:id="rId1"/>
    <sheet name="Munka2" sheetId="2" state="hidden" r:id="rId2"/>
    <sheet name="Munka3" sheetId="3" state="hidden" r:id="rId3"/>
  </sheets>
  <definedNames>
    <definedName name="_xlnm.Print_Area" localSheetId="0">'Munka1'!$A$1:$J$41</definedName>
  </definedNames>
  <calcPr fullCalcOnLoad="1"/>
</workbook>
</file>

<file path=xl/sharedStrings.xml><?xml version="1.0" encoding="utf-8"?>
<sst xmlns="http://schemas.openxmlformats.org/spreadsheetml/2006/main" count="109" uniqueCount="106">
  <si>
    <t>B E V É T E L E K</t>
  </si>
  <si>
    <t>Sor-
szám</t>
  </si>
  <si>
    <t>Bevételi jogcím</t>
  </si>
  <si>
    <t>K I A D Á S O K</t>
  </si>
  <si>
    <t>Kiadási jogcímek</t>
  </si>
  <si>
    <t>12</t>
  </si>
  <si>
    <t>A</t>
  </si>
  <si>
    <t>B</t>
  </si>
  <si>
    <t>C</t>
  </si>
  <si>
    <t>D</t>
  </si>
  <si>
    <t>1. Személyi juttatások</t>
  </si>
  <si>
    <t>3. Dologi kiadások</t>
  </si>
  <si>
    <t>4. Ellátottak pénzbeli juttatásai</t>
  </si>
  <si>
    <t>Működési célú finanszírozási kiadás</t>
  </si>
  <si>
    <t>Felhalmozási célú finanszírozási kiadás</t>
  </si>
  <si>
    <t>B/ FINANSZÍROZÁSI CÉLÚ KIADÁSOK</t>
  </si>
  <si>
    <t>TÁRGYÉVI KÖLTSÉGVETÉSI BEVÉTELEK ÉS KIADÁSOK EGYENLEGE</t>
  </si>
  <si>
    <t xml:space="preserve">    - működési célú</t>
  </si>
  <si>
    <t xml:space="preserve">    - felhalmozási célú</t>
  </si>
  <si>
    <t xml:space="preserve"> KIADÁSOK ÖSSZESEN: (A+B)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</si>
  <si>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</si>
  <si>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</si>
  <si>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</si>
  <si>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</si>
  <si>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</si>
  <si>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</si>
  <si>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</si>
  <si>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</si>
  <si>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</si>
  <si>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</si>
  <si>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</si>
  <si>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</si>
  <si>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</si>
  <si>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1. melléklet</t>
  </si>
  <si>
    <t>E Ft</t>
  </si>
  <si>
    <t>2014. évi előirányzat</t>
  </si>
  <si>
    <t>1. Működési célú támogatások ÁH-n belülről</t>
  </si>
  <si>
    <t xml:space="preserve">     1.1. Önkormányzatok működési támogatásai</t>
  </si>
  <si>
    <t xml:space="preserve">     1.2. Egyéb működési célú támogatások ÁH-n belülről</t>
  </si>
  <si>
    <t>2. Felhalmozási célú támogatások ÁH-n belülről</t>
  </si>
  <si>
    <t>3. Közhatalmi bevételek</t>
  </si>
  <si>
    <t xml:space="preserve">     3.1. Vagyoni típusú adók</t>
  </si>
  <si>
    <t xml:space="preserve">     3.3. Egyéb közhatalmi bevételek</t>
  </si>
  <si>
    <t>4. Működési bevételek</t>
  </si>
  <si>
    <t>5. Felhalmozási bevételek</t>
  </si>
  <si>
    <t>6. Működési célú átvett pénzeszközök</t>
  </si>
  <si>
    <t>7. Felhalmozási célú átvett pénzeszközök</t>
  </si>
  <si>
    <t>5. Egyéb működési célú kiadások</t>
  </si>
  <si>
    <t xml:space="preserve">     5.1. Elvonások és befizetések</t>
  </si>
  <si>
    <t xml:space="preserve">     5.2. Egyéb működési célú támogatások ÁH-n belülre</t>
  </si>
  <si>
    <t xml:space="preserve">     5.3. Egyéb működési célú támogatások ÁH-n kívülre</t>
  </si>
  <si>
    <t xml:space="preserve">     5.4. Tartalékok</t>
  </si>
  <si>
    <t>6. Beruházások</t>
  </si>
  <si>
    <t>7. Felújítások</t>
  </si>
  <si>
    <t>I. Működési költségvetés (1+3+4+6)</t>
  </si>
  <si>
    <t>II. Felhalmozási költségvetés (2+5+7)</t>
  </si>
  <si>
    <t>I. Működési költségvetés (1+2+3+4+5)</t>
  </si>
  <si>
    <t>8. Egyéb felhalmozási célú kiadások</t>
  </si>
  <si>
    <t>II. Felhalmozási költségvetés (6+7+8)</t>
  </si>
  <si>
    <t>A/ TÁRGYÉVI KÖLTSÉGVETÉSI BEVÉTELEK (I+II)</t>
  </si>
  <si>
    <t>A/ TÁRGYÉVI KÖLTSÉGVETÉSI KIADÁSOK (I+II)</t>
  </si>
  <si>
    <t>III. Belső forrásból (Előző évi maradvány igénybevétele)</t>
  </si>
  <si>
    <t>1. Költségvetési maradvány működési célra</t>
  </si>
  <si>
    <t>2. Költségvetési maradvány felhalmozási célra</t>
  </si>
  <si>
    <t>1. Működési célú hitel felvétel</t>
  </si>
  <si>
    <t>2. Felhalmozási célú hitel felvétel</t>
  </si>
  <si>
    <t xml:space="preserve">    Működési célú bevételek</t>
  </si>
  <si>
    <t>Felhalmozási célú bevételek</t>
  </si>
  <si>
    <t xml:space="preserve">    Működési célú kiadások</t>
  </si>
  <si>
    <t>Felhalmozási célú kiadások</t>
  </si>
  <si>
    <t>IV. Külső forrásból (Hitelek felvétele)</t>
  </si>
  <si>
    <t xml:space="preserve"> BEVÉTELEK ÖSSZESEN: (A+B)</t>
  </si>
  <si>
    <t>B/ FINANSZÍROZÁSI BEVÉTELEK                                               HIÁNY FINANSZÍROZÁSÁNAK MÓDJA</t>
  </si>
  <si>
    <t>1</t>
  </si>
  <si>
    <t>16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</si>
  <si>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</si>
  <si>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</si>
  <si>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</si>
  <si>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</si>
  <si>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</si>
  <si>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</si>
  <si>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</si>
  <si>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</si>
  <si>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</si>
  <si>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29</t>
  </si>
  <si>
    <t>E</t>
  </si>
  <si>
    <t>F</t>
  </si>
  <si>
    <t>G</t>
  </si>
  <si>
    <t>H</t>
  </si>
  <si>
    <r>
      <t xml:space="preserve">Harta Nagyközség Önkormányzat 2014. évi </t>
    </r>
    <r>
      <rPr>
        <b/>
        <u val="single"/>
        <sz val="12"/>
        <color indexed="8"/>
        <rFont val="Calibri"/>
        <family val="2"/>
      </rPr>
      <t>összevont</t>
    </r>
    <r>
      <rPr>
        <b/>
        <sz val="12"/>
        <color indexed="8"/>
        <rFont val="Calibri"/>
        <family val="2"/>
      </rPr>
      <t xml:space="preserve"> költségvetési mérlege közgazdasági tagolásban</t>
    </r>
  </si>
  <si>
    <t xml:space="preserve">     3.2. Termékek és szolgáltatások adói</t>
  </si>
  <si>
    <t xml:space="preserve">     8.1. Egyéb felhalm.célú támogatások ÁH-n belülre</t>
  </si>
  <si>
    <t xml:space="preserve">     8.2. Egyéb felhalm. célú támogatások ÁH-n kívülre</t>
  </si>
  <si>
    <t>2. Munkaadókat terhelő járulékok és szoc. hozzáj.adó</t>
  </si>
  <si>
    <t xml:space="preserve">     2.1. Felhalm.c.önkormányzati támogatások</t>
  </si>
  <si>
    <t xml:space="preserve">     2.2. Egyéb felh.c.tám.bevételei ÁH-n belülről</t>
  </si>
  <si>
    <t>17</t>
  </si>
  <si>
    <t>28</t>
  </si>
  <si>
    <t>31</t>
  </si>
  <si>
    <t>mód.V.</t>
  </si>
  <si>
    <t>mód.VI.</t>
  </si>
  <si>
    <t>3. ÁH-n belüli megelőlegezések</t>
  </si>
  <si>
    <t>ÁH-n kívüli megelőlegezések visszafizetése</t>
  </si>
  <si>
    <t>30</t>
  </si>
  <si>
    <t>33</t>
  </si>
  <si>
    <t>34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</si>
</sst>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\ _F_t_-;\-* #,##0.0\ _F_t_-;_-* &quot;-&quot;??\ _F_t_-;_-@_-"/>
    <numFmt numFmtId="166" formatCode="_-* #,##0\ _F_t_-;\-* #,##0\ _F_t_-;_-* &quot;-&quot;??\ _F_t_-;_-@_-"/>
    <numFmt numFmtId="167" formatCode="#,##0_ ;\-#,##0\ "/>
  </numFmts>
  <fonts count="43"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sz val="8"/>
      <name val="Calibri"/>
      <family val="2"/>
    </font>
    <font>
      <b/>
      <sz val="10"/>
      <name val="Times New Roman CE"/>
      <family val="0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medium"/>
    </border>
    <border>
      <left style="double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1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64" fontId="2" fillId="0" borderId="0" xfId="54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164" fontId="3" fillId="32" borderId="10" xfId="54" applyNumberFormat="1" applyFont="1" applyFill="1" applyBorder="1" applyAlignment="1" applyProtection="1">
      <alignment horizontal="right" vertical="center" wrapText="1" readingOrder="1"/>
      <protection/>
    </xf>
    <xf numFmtId="164" fontId="3" fillId="32" borderId="11" xfId="54" applyNumberFormat="1" applyFont="1" applyFill="1" applyBorder="1" applyAlignment="1" applyProtection="1">
      <alignment horizontal="right" vertical="center" wrapText="1" readingOrder="1"/>
      <protection/>
    </xf>
    <xf numFmtId="0" fontId="8" fillId="0" borderId="0" xfId="0" applyFont="1" applyAlignment="1">
      <alignment/>
    </xf>
    <xf numFmtId="0" fontId="3" fillId="0" borderId="0" xfId="0" applyFont="1" applyFill="1" applyBorder="1" applyAlignment="1" applyProtection="1">
      <alignment horizontal="center" readingOrder="1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" fillId="0" borderId="12" xfId="54" applyFont="1" applyFill="1" applyBorder="1" applyAlignment="1" applyProtection="1">
      <alignment horizontal="center" vertical="center" wrapText="1"/>
      <protection/>
    </xf>
    <xf numFmtId="0" fontId="2" fillId="0" borderId="13" xfId="54" applyFont="1" applyFill="1" applyBorder="1" applyAlignment="1" applyProtection="1">
      <alignment horizontal="center" vertical="center" wrapText="1"/>
      <protection/>
    </xf>
    <xf numFmtId="0" fontId="2" fillId="0" borderId="14" xfId="54" applyFont="1" applyFill="1" applyBorder="1" applyAlignment="1" applyProtection="1">
      <alignment horizontal="center" vertical="center" wrapText="1" readingOrder="1"/>
      <protection/>
    </xf>
    <xf numFmtId="0" fontId="2" fillId="0" borderId="15" xfId="54" applyFont="1" applyFill="1" applyBorder="1" applyAlignment="1" applyProtection="1">
      <alignment horizontal="center" vertical="center" wrapText="1" readingOrder="1"/>
      <protection/>
    </xf>
    <xf numFmtId="0" fontId="2" fillId="0" borderId="16" xfId="54" applyFont="1" applyFill="1" applyBorder="1" applyAlignment="1" applyProtection="1">
      <alignment horizontal="center" vertical="center" wrapText="1"/>
      <protection/>
    </xf>
    <xf numFmtId="0" fontId="2" fillId="0" borderId="17" xfId="54" applyFont="1" applyFill="1" applyBorder="1" applyAlignment="1" applyProtection="1">
      <alignment horizontal="center" vertical="center" wrapText="1"/>
      <protection/>
    </xf>
    <xf numFmtId="0" fontId="2" fillId="0" borderId="18" xfId="54" applyFont="1" applyFill="1" applyBorder="1" applyAlignment="1" applyProtection="1">
      <alignment horizontal="center" vertical="center" wrapText="1" readingOrder="1"/>
      <protection/>
    </xf>
    <xf numFmtId="0" fontId="2" fillId="0" borderId="19" xfId="54" applyFont="1" applyFill="1" applyBorder="1" applyAlignment="1" applyProtection="1">
      <alignment horizontal="center" vertical="center" wrapText="1" readingOrder="1"/>
      <protection/>
    </xf>
    <xf numFmtId="49" fontId="2" fillId="0" borderId="20" xfId="54" applyNumberFormat="1" applyFont="1" applyFill="1" applyBorder="1" applyAlignment="1" applyProtection="1">
      <alignment horizontal="center" vertical="center" wrapText="1"/>
      <protection/>
    </xf>
    <xf numFmtId="0" fontId="1" fillId="0" borderId="21" xfId="54" applyFont="1" applyFill="1" applyBorder="1" applyAlignment="1" applyProtection="1">
      <alignment horizontal="left" vertical="center" wrapText="1" indent="1"/>
      <protection/>
    </xf>
    <xf numFmtId="164" fontId="1" fillId="0" borderId="10" xfId="54" applyNumberFormat="1" applyFont="1" applyFill="1" applyBorder="1" applyAlignment="1" applyProtection="1">
      <alignment horizontal="right" vertical="center" wrapText="1" readingOrder="1"/>
      <protection locked="0"/>
    </xf>
    <xf numFmtId="164" fontId="1" fillId="0" borderId="11" xfId="54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21" xfId="54" applyFont="1" applyFill="1" applyBorder="1" applyAlignment="1" applyProtection="1">
      <alignment horizontal="left" vertical="center" wrapText="1" indent="1"/>
      <protection/>
    </xf>
    <xf numFmtId="164" fontId="1" fillId="0" borderId="10" xfId="54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11" xfId="54" applyNumberFormat="1" applyFont="1" applyFill="1" applyBorder="1" applyAlignment="1" applyProtection="1">
      <alignment horizontal="right" vertical="center" wrapText="1" readingOrder="1"/>
      <protection locked="0"/>
    </xf>
    <xf numFmtId="3" fontId="1" fillId="0" borderId="11" xfId="54" applyNumberFormat="1" applyFont="1" applyFill="1" applyBorder="1" applyAlignment="1" applyProtection="1">
      <alignment horizontal="right" vertical="center" wrapText="1" readingOrder="1"/>
      <protection locked="0"/>
    </xf>
    <xf numFmtId="164" fontId="1" fillId="0" borderId="11" xfId="54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10" xfId="54" applyNumberFormat="1" applyFont="1" applyFill="1" applyBorder="1" applyAlignment="1" applyProtection="1">
      <alignment horizontal="right" vertical="center" wrapText="1" readingOrder="1"/>
      <protection locked="0"/>
    </xf>
    <xf numFmtId="3" fontId="1" fillId="0" borderId="10" xfId="54" applyNumberFormat="1" applyFont="1" applyFill="1" applyBorder="1" applyAlignment="1" applyProtection="1">
      <alignment horizontal="right" vertical="center" wrapText="1" readingOrder="1"/>
      <protection locked="0"/>
    </xf>
    <xf numFmtId="3" fontId="1" fillId="0" borderId="11" xfId="54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21" xfId="54" applyFont="1" applyFill="1" applyBorder="1" applyAlignment="1" applyProtection="1">
      <alignment horizontal="left" vertical="center" wrapText="1" indent="1"/>
      <protection/>
    </xf>
    <xf numFmtId="164" fontId="2" fillId="0" borderId="10" xfId="54" applyNumberFormat="1" applyFont="1" applyFill="1" applyBorder="1" applyAlignment="1" applyProtection="1">
      <alignment horizontal="right" vertical="center" wrapText="1" readingOrder="1"/>
      <protection locked="0"/>
    </xf>
    <xf numFmtId="164" fontId="2" fillId="0" borderId="11" xfId="54" applyNumberFormat="1" applyFont="1" applyFill="1" applyBorder="1" applyAlignment="1" applyProtection="1">
      <alignment horizontal="right" vertical="center" wrapText="1" readingOrder="1"/>
      <protection locked="0"/>
    </xf>
    <xf numFmtId="0" fontId="2" fillId="32" borderId="20" xfId="54" applyFont="1" applyFill="1" applyBorder="1" applyAlignment="1" applyProtection="1">
      <alignment horizontal="center" vertical="center" wrapText="1"/>
      <protection/>
    </xf>
    <xf numFmtId="0" fontId="2" fillId="32" borderId="21" xfId="54" applyFont="1" applyFill="1" applyBorder="1" applyAlignment="1" applyProtection="1">
      <alignment horizontal="left" vertical="center" wrapText="1" indent="1"/>
      <protection/>
    </xf>
    <xf numFmtId="164" fontId="2" fillId="32" borderId="10" xfId="54" applyNumberFormat="1" applyFont="1" applyFill="1" applyBorder="1" applyAlignment="1" applyProtection="1">
      <alignment horizontal="right" vertical="center" wrapText="1" readingOrder="1"/>
      <protection/>
    </xf>
    <xf numFmtId="164" fontId="2" fillId="32" borderId="11" xfId="54" applyNumberFormat="1" applyFont="1" applyFill="1" applyBorder="1" applyAlignment="1" applyProtection="1">
      <alignment horizontal="right" vertical="center" wrapText="1" readingOrder="1"/>
      <protection/>
    </xf>
    <xf numFmtId="0" fontId="8" fillId="32" borderId="0" xfId="0" applyFont="1" applyFill="1" applyAlignment="1">
      <alignment/>
    </xf>
    <xf numFmtId="0" fontId="9" fillId="0" borderId="21" xfId="54" applyFont="1" applyFill="1" applyBorder="1" applyAlignment="1" applyProtection="1">
      <alignment horizontal="left" vertical="center" wrapText="1" indent="1"/>
      <protection/>
    </xf>
    <xf numFmtId="164" fontId="1" fillId="0" borderId="10" xfId="54" applyNumberFormat="1" applyFont="1" applyFill="1" applyBorder="1" applyAlignment="1" applyProtection="1">
      <alignment horizontal="right" vertical="center" wrapText="1" readingOrder="1"/>
      <protection/>
    </xf>
    <xf numFmtId="0" fontId="1" fillId="0" borderId="22" xfId="54" applyFont="1" applyFill="1" applyBorder="1" applyAlignment="1" applyProtection="1">
      <alignment horizontal="left" vertical="center" wrapText="1" indent="6"/>
      <protection/>
    </xf>
    <xf numFmtId="0" fontId="1" fillId="0" borderId="21" xfId="54" applyFont="1" applyFill="1" applyBorder="1" applyAlignment="1" applyProtection="1">
      <alignment horizontal="left" vertical="center" wrapText="1" indent="2"/>
      <protection/>
    </xf>
    <xf numFmtId="0" fontId="1" fillId="0" borderId="21" xfId="54" applyFont="1" applyFill="1" applyBorder="1" applyAlignment="1" applyProtection="1">
      <alignment horizontal="left" vertical="center" wrapText="1" indent="6"/>
      <protection/>
    </xf>
    <xf numFmtId="0" fontId="1" fillId="0" borderId="11" xfId="54" applyNumberFormat="1" applyFont="1" applyFill="1" applyBorder="1" applyAlignment="1" applyProtection="1">
      <alignment horizontal="right" vertical="center" wrapText="1" readingOrder="1"/>
      <protection locked="0"/>
    </xf>
    <xf numFmtId="0" fontId="2" fillId="32" borderId="11" xfId="54" applyNumberFormat="1" applyFont="1" applyFill="1" applyBorder="1" applyAlignment="1" applyProtection="1">
      <alignment horizontal="right" vertical="center" wrapText="1" readingOrder="1"/>
      <protection/>
    </xf>
    <xf numFmtId="3" fontId="2" fillId="32" borderId="11" xfId="54" applyNumberFormat="1" applyFont="1" applyFill="1" applyBorder="1" applyAlignment="1" applyProtection="1">
      <alignment horizontal="right" vertical="center" wrapText="1" readingOrder="1"/>
      <protection/>
    </xf>
    <xf numFmtId="0" fontId="2" fillId="0" borderId="21" xfId="54" applyFont="1" applyFill="1" applyBorder="1" applyAlignment="1" applyProtection="1">
      <alignment horizontal="left" vertical="center" wrapText="1" indent="2"/>
      <protection/>
    </xf>
    <xf numFmtId="0" fontId="2" fillId="32" borderId="21" xfId="54" applyFont="1" applyFill="1" applyBorder="1" applyAlignment="1" applyProtection="1">
      <alignment horizontal="left" vertical="center" wrapText="1" indent="1"/>
      <protection/>
    </xf>
    <xf numFmtId="164" fontId="2" fillId="32" borderId="11" xfId="54" applyNumberFormat="1" applyFont="1" applyFill="1" applyBorder="1" applyAlignment="1" applyProtection="1">
      <alignment horizontal="right" vertical="center" wrapText="1" readingOrder="1"/>
      <protection locked="0"/>
    </xf>
    <xf numFmtId="164" fontId="1" fillId="0" borderId="23" xfId="54" applyNumberFormat="1" applyFont="1" applyFill="1" applyBorder="1" applyAlignment="1" applyProtection="1">
      <alignment horizontal="right" vertical="center" wrapText="1" readingOrder="1"/>
      <protection locked="0"/>
    </xf>
    <xf numFmtId="3" fontId="2" fillId="0" borderId="10" xfId="54" applyNumberFormat="1" applyFont="1" applyFill="1" applyBorder="1" applyAlignment="1" applyProtection="1">
      <alignment horizontal="right" vertical="center" wrapText="1" readingOrder="1"/>
      <protection locked="0"/>
    </xf>
    <xf numFmtId="0" fontId="3" fillId="32" borderId="21" xfId="54" applyFont="1" applyFill="1" applyBorder="1" applyAlignment="1" applyProtection="1">
      <alignment horizontal="left" vertical="center" wrapText="1" indent="1"/>
      <protection/>
    </xf>
    <xf numFmtId="164" fontId="9" fillId="0" borderId="10" xfId="54" applyNumberFormat="1" applyFont="1" applyFill="1" applyBorder="1" applyAlignment="1" applyProtection="1">
      <alignment horizontal="right" vertical="center" wrapText="1" readingOrder="1"/>
      <protection/>
    </xf>
    <xf numFmtId="49" fontId="2" fillId="0" borderId="24" xfId="54" applyNumberFormat="1" applyFont="1" applyFill="1" applyBorder="1" applyAlignment="1" applyProtection="1">
      <alignment horizontal="center" vertical="center" wrapText="1"/>
      <protection/>
    </xf>
    <xf numFmtId="0" fontId="1" fillId="0" borderId="25" xfId="54" applyFont="1" applyFill="1" applyBorder="1" applyAlignment="1" applyProtection="1">
      <alignment horizontal="left" vertical="center" wrapText="1" indent="2"/>
      <protection/>
    </xf>
    <xf numFmtId="164" fontId="1" fillId="0" borderId="26" xfId="54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0" xfId="54" applyFont="1" applyFill="1">
      <alignment/>
      <protection/>
    </xf>
    <xf numFmtId="0" fontId="1" fillId="0" borderId="0" xfId="54" applyFont="1" applyFill="1" applyAlignment="1">
      <alignment horizontal="center" readingOrder="1"/>
      <protection/>
    </xf>
    <xf numFmtId="166" fontId="8" fillId="0" borderId="0" xfId="40" applyNumberFormat="1" applyFont="1" applyAlignment="1">
      <alignment horizontal="center"/>
    </xf>
    <xf numFmtId="0" fontId="8" fillId="0" borderId="0" xfId="0" applyFont="1" applyAlignment="1">
      <alignment horizontal="center" readingOrder="1"/>
    </xf>
    <xf numFmtId="0" fontId="5" fillId="0" borderId="21" xfId="54" applyFont="1" applyFill="1" applyBorder="1" applyAlignment="1" applyProtection="1">
      <alignment horizontal="left" vertical="center" wrapText="1" indent="2"/>
      <protection/>
    </xf>
    <xf numFmtId="0" fontId="1" fillId="0" borderId="10" xfId="54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0" xfId="0" applyFont="1" applyAlignment="1">
      <alignment horizontal="center"/>
    </xf>
    <xf numFmtId="164" fontId="2" fillId="0" borderId="10" xfId="54" applyNumberFormat="1" applyFont="1" applyFill="1" applyBorder="1" applyAlignment="1" applyProtection="1">
      <alignment horizontal="right" vertical="center" wrapText="1" readingOrder="1"/>
      <protection/>
    </xf>
    <xf numFmtId="3" fontId="2" fillId="0" borderId="10" xfId="54" applyNumberFormat="1" applyFont="1" applyFill="1" applyBorder="1" applyAlignment="1" applyProtection="1">
      <alignment horizontal="right" vertical="center" wrapText="1" readingOrder="1"/>
      <protection/>
    </xf>
    <xf numFmtId="164" fontId="9" fillId="0" borderId="26" xfId="54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10" xfId="54" applyFont="1" applyFill="1" applyBorder="1" applyAlignment="1" applyProtection="1">
      <alignment horizontal="left" vertical="center" wrapText="1" indent="1"/>
      <protection/>
    </xf>
    <xf numFmtId="164" fontId="1" fillId="0" borderId="27" xfId="54" applyNumberFormat="1" applyFont="1" applyFill="1" applyBorder="1" applyAlignment="1" applyProtection="1">
      <alignment horizontal="right" vertical="center" wrapText="1" readingOrder="1"/>
      <protection locked="0"/>
    </xf>
    <xf numFmtId="164" fontId="1" fillId="0" borderId="28" xfId="54" applyNumberFormat="1" applyFont="1" applyFill="1" applyBorder="1" applyAlignment="1" applyProtection="1">
      <alignment horizontal="right" vertical="center" wrapText="1"/>
      <protection/>
    </xf>
    <xf numFmtId="0" fontId="1" fillId="0" borderId="26" xfId="54" applyFont="1" applyFill="1" applyBorder="1" applyAlignment="1" applyProtection="1">
      <alignment horizontal="left" vertical="center" wrapText="1" indent="2"/>
      <protection/>
    </xf>
    <xf numFmtId="164" fontId="1" fillId="0" borderId="29" xfId="54" applyNumberFormat="1" applyFont="1" applyFill="1" applyBorder="1" applyAlignment="1" applyProtection="1">
      <alignment horizontal="right" vertical="center" wrapText="1" readingOrder="1"/>
      <protection locked="0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SheetLayoutView="100" workbookViewId="0" topLeftCell="C19">
      <selection activeCell="F34" sqref="F34"/>
    </sheetView>
  </sheetViews>
  <sheetFormatPr defaultColWidth="9.140625" defaultRowHeight="15"/>
  <cols>
    <col min="1" max="1" width="9.140625" style="5" customWidth="1"/>
    <col min="2" max="2" width="51.57421875" style="5" customWidth="1"/>
    <col min="3" max="4" width="14.28125" style="5" customWidth="1"/>
    <col min="5" max="5" width="14.57421875" style="57" customWidth="1"/>
    <col min="6" max="6" width="50.7109375" style="56" customWidth="1"/>
    <col min="7" max="8" width="13.8515625" style="56" customWidth="1"/>
    <col min="9" max="9" width="13.140625" style="56" customWidth="1"/>
    <col min="10" max="16384" width="9.140625" style="5" customWidth="1"/>
  </cols>
  <sheetData>
    <row r="1" spans="1:9" ht="13.5" customHeight="1">
      <c r="A1" s="60" t="s">
        <v>89</v>
      </c>
      <c r="B1" s="60"/>
      <c r="C1" s="60"/>
      <c r="D1" s="60"/>
      <c r="E1" s="60"/>
      <c r="F1" s="60"/>
      <c r="G1" s="60"/>
      <c r="H1" s="60"/>
      <c r="I1" s="60"/>
    </row>
    <row r="2" spans="1:9" ht="18" customHeight="1" thickBot="1">
      <c r="A2" s="1" t="s">
        <v>0</v>
      </c>
      <c r="B2" s="1"/>
      <c r="C2" s="1"/>
      <c r="D2" s="1"/>
      <c r="E2" s="6" t="s">
        <v>34</v>
      </c>
      <c r="F2" s="2" t="s">
        <v>3</v>
      </c>
      <c r="G2" s="2"/>
      <c r="H2" s="2"/>
      <c r="I2" s="7" t="s">
        <v>33</v>
      </c>
    </row>
    <row r="3" spans="1:9" ht="30.75" customHeight="1">
      <c r="A3" s="8" t="s">
        <v>1</v>
      </c>
      <c r="B3" s="9" t="s">
        <v>2</v>
      </c>
      <c r="C3" s="10" t="s">
        <v>35</v>
      </c>
      <c r="D3" s="10" t="s">
        <v>99</v>
      </c>
      <c r="E3" s="10" t="s">
        <v>100</v>
      </c>
      <c r="F3" s="9" t="s">
        <v>4</v>
      </c>
      <c r="G3" s="11" t="s">
        <v>35</v>
      </c>
      <c r="H3" s="11" t="s">
        <v>99</v>
      </c>
      <c r="I3" s="11" t="s">
        <v>100</v>
      </c>
    </row>
    <row r="4" spans="1:9" ht="18" customHeight="1">
      <c r="A4" s="12"/>
      <c r="B4" s="13" t="s">
        <v>6</v>
      </c>
      <c r="C4" s="14" t="s">
        <v>7</v>
      </c>
      <c r="D4" s="14" t="s">
        <v>8</v>
      </c>
      <c r="E4" s="14" t="s">
        <v>9</v>
      </c>
      <c r="F4" s="13" t="s">
        <v>85</v>
      </c>
      <c r="G4" s="15" t="s">
        <v>86</v>
      </c>
      <c r="H4" s="15" t="s">
        <v>87</v>
      </c>
      <c r="I4" s="15" t="s">
        <v>88</v>
      </c>
    </row>
    <row r="5" spans="1:9" ht="15" customHeight="1">
      <c r="A5" s="16" t="s">
        <v>73</v>
      </c>
      <c r="B5" s="17" t="s">
        <v>36</v>
      </c>
      <c r="C5" s="18">
        <f>SUM(C6+C7)</f>
        <v>235783</v>
      </c>
      <c r="D5" s="18">
        <f>SUM(D6+D7)</f>
        <v>294322</v>
      </c>
      <c r="E5" s="18">
        <f>SUM(E6+E7)</f>
        <v>298400</v>
      </c>
      <c r="F5" s="17" t="s">
        <v>10</v>
      </c>
      <c r="G5" s="19">
        <v>121470</v>
      </c>
      <c r="H5" s="19">
        <v>149770</v>
      </c>
      <c r="I5" s="19">
        <v>146364</v>
      </c>
    </row>
    <row r="6" spans="1:9" ht="15" customHeight="1">
      <c r="A6" s="16" t="s">
        <v>20</v>
      </c>
      <c r="B6" s="20" t="s">
        <v>37</v>
      </c>
      <c r="C6" s="18">
        <v>182595</v>
      </c>
      <c r="D6" s="18">
        <v>206136</v>
      </c>
      <c r="E6" s="18">
        <v>205488</v>
      </c>
      <c r="F6" s="17" t="s">
        <v>93</v>
      </c>
      <c r="G6" s="19">
        <v>30031</v>
      </c>
      <c r="H6" s="19">
        <v>34656</v>
      </c>
      <c r="I6" s="19">
        <v>34892</v>
      </c>
    </row>
    <row r="7" spans="1:9" ht="19.5" customHeight="1">
      <c r="A7" s="16" t="s">
        <v>21</v>
      </c>
      <c r="B7" s="20" t="s">
        <v>38</v>
      </c>
      <c r="C7" s="18">
        <v>53188</v>
      </c>
      <c r="D7" s="18">
        <v>88186</v>
      </c>
      <c r="E7" s="18">
        <v>92912</v>
      </c>
      <c r="F7" s="17" t="s">
        <v>11</v>
      </c>
      <c r="G7" s="19">
        <v>67138</v>
      </c>
      <c r="H7" s="19">
        <v>90428</v>
      </c>
      <c r="I7" s="19">
        <v>91196</v>
      </c>
    </row>
    <row r="8" spans="1:9" ht="13.5" customHeight="1">
      <c r="A8" s="16" t="s">
        <v>22</v>
      </c>
      <c r="B8" s="17" t="s">
        <v>39</v>
      </c>
      <c r="C8" s="18">
        <f>SUM(C9+C10)</f>
        <v>67947</v>
      </c>
      <c r="D8" s="18">
        <f>SUM(D9+D10)</f>
        <v>114469</v>
      </c>
      <c r="E8" s="18">
        <f>SUM(E9+E10)</f>
        <v>112269</v>
      </c>
      <c r="F8" s="17" t="s">
        <v>12</v>
      </c>
      <c r="G8" s="19">
        <v>6854</v>
      </c>
      <c r="H8" s="19">
        <v>27865</v>
      </c>
      <c r="I8" s="19">
        <v>25751</v>
      </c>
    </row>
    <row r="9" spans="1:9" ht="13.5" customHeight="1">
      <c r="A9" s="16" t="s">
        <v>23</v>
      </c>
      <c r="B9" s="20" t="s">
        <v>94</v>
      </c>
      <c r="C9" s="59">
        <v>0</v>
      </c>
      <c r="D9" s="18">
        <v>4550</v>
      </c>
      <c r="E9" s="18">
        <v>4550</v>
      </c>
      <c r="F9" s="17" t="s">
        <v>47</v>
      </c>
      <c r="G9" s="19">
        <f>SUM(G10:G13)</f>
        <v>170555</v>
      </c>
      <c r="H9" s="19">
        <f>SUM(H10:H13)</f>
        <v>158462</v>
      </c>
      <c r="I9" s="19">
        <f>SUM(I10:I13)</f>
        <v>161126</v>
      </c>
    </row>
    <row r="10" spans="1:9" ht="13.5" customHeight="1">
      <c r="A10" s="16" t="s">
        <v>24</v>
      </c>
      <c r="B10" s="20" t="s">
        <v>95</v>
      </c>
      <c r="C10" s="18">
        <v>67947</v>
      </c>
      <c r="D10" s="18">
        <v>109919</v>
      </c>
      <c r="E10" s="18">
        <v>107719</v>
      </c>
      <c r="F10" s="20" t="s">
        <v>48</v>
      </c>
      <c r="G10" s="22">
        <v>0</v>
      </c>
      <c r="H10" s="23">
        <v>1496</v>
      </c>
      <c r="I10" s="23">
        <v>1574</v>
      </c>
    </row>
    <row r="11" spans="1:9" ht="16.5" customHeight="1">
      <c r="A11" s="16" t="s">
        <v>25</v>
      </c>
      <c r="B11" s="17" t="s">
        <v>40</v>
      </c>
      <c r="C11" s="18">
        <f>SUM(C12:C14)</f>
        <v>98801</v>
      </c>
      <c r="D11" s="18">
        <f>SUM(D12:D14)</f>
        <v>98801</v>
      </c>
      <c r="E11" s="18">
        <f>SUM(E12:E14)</f>
        <v>98774</v>
      </c>
      <c r="F11" s="20" t="s">
        <v>49</v>
      </c>
      <c r="G11" s="19">
        <v>103837</v>
      </c>
      <c r="H11" s="19">
        <v>106506</v>
      </c>
      <c r="I11" s="19">
        <v>106506</v>
      </c>
    </row>
    <row r="12" spans="1:9" ht="16.5" customHeight="1">
      <c r="A12" s="16" t="s">
        <v>26</v>
      </c>
      <c r="B12" s="20" t="s">
        <v>41</v>
      </c>
      <c r="C12" s="21">
        <v>10000</v>
      </c>
      <c r="D12" s="21">
        <v>10000</v>
      </c>
      <c r="E12" s="21">
        <v>10000</v>
      </c>
      <c r="F12" s="20" t="s">
        <v>50</v>
      </c>
      <c r="G12" s="24">
        <v>8360</v>
      </c>
      <c r="H12" s="24">
        <v>8360</v>
      </c>
      <c r="I12" s="24">
        <v>8360</v>
      </c>
    </row>
    <row r="13" spans="1:9" ht="15.75" customHeight="1">
      <c r="A13" s="16" t="s">
        <v>27</v>
      </c>
      <c r="B13" s="20" t="s">
        <v>90</v>
      </c>
      <c r="C13" s="21">
        <v>87390</v>
      </c>
      <c r="D13" s="21">
        <v>87390</v>
      </c>
      <c r="E13" s="21">
        <v>87390</v>
      </c>
      <c r="F13" s="20" t="s">
        <v>51</v>
      </c>
      <c r="G13" s="24">
        <v>58358</v>
      </c>
      <c r="H13" s="24">
        <v>42100</v>
      </c>
      <c r="I13" s="24">
        <v>44686</v>
      </c>
    </row>
    <row r="14" spans="1:9" ht="14.25" customHeight="1">
      <c r="A14" s="16" t="s">
        <v>28</v>
      </c>
      <c r="B14" s="20" t="s">
        <v>42</v>
      </c>
      <c r="C14" s="21">
        <v>1411</v>
      </c>
      <c r="D14" s="21">
        <v>1411</v>
      </c>
      <c r="E14" s="21">
        <v>1384</v>
      </c>
      <c r="F14" s="17" t="s">
        <v>52</v>
      </c>
      <c r="G14" s="27">
        <v>65781</v>
      </c>
      <c r="H14" s="27">
        <v>74246</v>
      </c>
      <c r="I14" s="27">
        <v>70355</v>
      </c>
    </row>
    <row r="15" spans="1:9" ht="14.25" customHeight="1">
      <c r="A15" s="16" t="s">
        <v>29</v>
      </c>
      <c r="B15" s="17" t="s">
        <v>43</v>
      </c>
      <c r="C15" s="18">
        <v>15682</v>
      </c>
      <c r="D15" s="18">
        <v>23832</v>
      </c>
      <c r="E15" s="18">
        <v>16582</v>
      </c>
      <c r="F15" s="17" t="s">
        <v>53</v>
      </c>
      <c r="G15" s="27">
        <v>30520</v>
      </c>
      <c r="H15" s="27">
        <v>78288</v>
      </c>
      <c r="I15" s="27">
        <v>77788</v>
      </c>
    </row>
    <row r="16" spans="1:9" ht="13.5" customHeight="1">
      <c r="A16" s="16" t="s">
        <v>5</v>
      </c>
      <c r="B16" s="17" t="s">
        <v>44</v>
      </c>
      <c r="C16" s="25">
        <v>0</v>
      </c>
      <c r="D16" s="26">
        <v>2214</v>
      </c>
      <c r="E16" s="26">
        <v>2518</v>
      </c>
      <c r="F16" s="17" t="s">
        <v>57</v>
      </c>
      <c r="G16" s="19">
        <f>SUM(G17+G18)</f>
        <v>400</v>
      </c>
      <c r="H16" s="19">
        <f>SUM(H17+H18)</f>
        <v>994</v>
      </c>
      <c r="I16" s="19">
        <f>SUM(I17+I18)</f>
        <v>1089</v>
      </c>
    </row>
    <row r="17" spans="1:9" ht="14.25" customHeight="1">
      <c r="A17" s="16" t="s">
        <v>30</v>
      </c>
      <c r="B17" s="17" t="s">
        <v>45</v>
      </c>
      <c r="C17" s="25">
        <v>0</v>
      </c>
      <c r="D17" s="25">
        <v>0</v>
      </c>
      <c r="E17" s="25">
        <v>0</v>
      </c>
      <c r="F17" s="20" t="s">
        <v>91</v>
      </c>
      <c r="G17" s="22">
        <v>0</v>
      </c>
      <c r="H17" s="22">
        <v>0</v>
      </c>
      <c r="I17" s="22">
        <v>0</v>
      </c>
    </row>
    <row r="18" spans="1:9" ht="13.5" customHeight="1">
      <c r="A18" s="16" t="s">
        <v>31</v>
      </c>
      <c r="B18" s="17" t="s">
        <v>46</v>
      </c>
      <c r="C18" s="25">
        <v>0</v>
      </c>
      <c r="D18" s="25">
        <v>0</v>
      </c>
      <c r="E18" s="25">
        <v>0</v>
      </c>
      <c r="F18" s="20" t="s">
        <v>92</v>
      </c>
      <c r="G18" s="24">
        <v>400</v>
      </c>
      <c r="H18" s="24">
        <v>994</v>
      </c>
      <c r="I18" s="24">
        <v>1089</v>
      </c>
    </row>
    <row r="19" spans="1:9" ht="13.5" customHeight="1">
      <c r="A19" s="16" t="s">
        <v>32</v>
      </c>
      <c r="B19" s="20"/>
      <c r="C19" s="21"/>
      <c r="D19" s="21"/>
      <c r="E19" s="21"/>
      <c r="F19" s="20"/>
      <c r="G19" s="22"/>
      <c r="H19" s="22"/>
      <c r="I19" s="22"/>
    </row>
    <row r="20" spans="1:9" ht="13.5" customHeight="1">
      <c r="A20" s="16" t="s">
        <v>74</v>
      </c>
      <c r="B20" s="20"/>
      <c r="C20" s="21"/>
      <c r="D20" s="21"/>
      <c r="E20" s="21"/>
      <c r="F20" s="20"/>
      <c r="G20" s="24"/>
      <c r="H20" s="24"/>
      <c r="I20" s="24"/>
    </row>
    <row r="21" spans="1:9" ht="16.5" customHeight="1">
      <c r="A21" s="16" t="s">
        <v>96</v>
      </c>
      <c r="B21" s="28" t="s">
        <v>54</v>
      </c>
      <c r="C21" s="29">
        <f>SUM(C5+C11+C15+C17)</f>
        <v>350266</v>
      </c>
      <c r="D21" s="29">
        <f>SUM(D5+D11+D15+D17)</f>
        <v>416955</v>
      </c>
      <c r="E21" s="29">
        <f>SUM(E5+E11+E15+E17)</f>
        <v>413756</v>
      </c>
      <c r="F21" s="28" t="s">
        <v>56</v>
      </c>
      <c r="G21" s="30">
        <f>SUM(G5:G9)</f>
        <v>396048</v>
      </c>
      <c r="H21" s="30">
        <f>SUM(H5:H9)</f>
        <v>461181</v>
      </c>
      <c r="I21" s="30">
        <f>SUM(I5:I9)</f>
        <v>459329</v>
      </c>
    </row>
    <row r="22" spans="1:9" ht="13.5" customHeight="1">
      <c r="A22" s="16" t="s">
        <v>75</v>
      </c>
      <c r="B22" s="28" t="s">
        <v>55</v>
      </c>
      <c r="C22" s="29">
        <f>SUM(C8+C16+C18)</f>
        <v>67947</v>
      </c>
      <c r="D22" s="29">
        <f>SUM(D8+D16+D18)</f>
        <v>116683</v>
      </c>
      <c r="E22" s="29">
        <f>SUM(E8+E16+E18)</f>
        <v>114787</v>
      </c>
      <c r="F22" s="28" t="s">
        <v>58</v>
      </c>
      <c r="G22" s="30">
        <f>SUM(G14:G16)</f>
        <v>96701</v>
      </c>
      <c r="H22" s="30">
        <f>SUM(H14:H16)</f>
        <v>153528</v>
      </c>
      <c r="I22" s="30">
        <f>SUM(I14:I16)</f>
        <v>149232</v>
      </c>
    </row>
    <row r="23" spans="1:9" s="35" customFormat="1" ht="34.5" customHeight="1">
      <c r="A23" s="31">
        <v>19</v>
      </c>
      <c r="B23" s="32" t="s">
        <v>59</v>
      </c>
      <c r="C23" s="33">
        <f>SUM(C21+C22)</f>
        <v>418213</v>
      </c>
      <c r="D23" s="33">
        <f>SUM(D21+D22)</f>
        <v>533638</v>
      </c>
      <c r="E23" s="33">
        <f>SUM(E21+E22)</f>
        <v>528543</v>
      </c>
      <c r="F23" s="32" t="s">
        <v>60</v>
      </c>
      <c r="G23" s="34">
        <f>SUM(G21+G22)</f>
        <v>492749</v>
      </c>
      <c r="H23" s="34">
        <f>SUM(H21+H22)</f>
        <v>614709</v>
      </c>
      <c r="I23" s="34">
        <f>SUM(I21+I22)</f>
        <v>608561</v>
      </c>
    </row>
    <row r="24" spans="1:9" ht="14.25" customHeight="1">
      <c r="A24" s="16" t="s">
        <v>76</v>
      </c>
      <c r="B24" s="36"/>
      <c r="C24" s="37"/>
      <c r="D24" s="37"/>
      <c r="E24" s="37"/>
      <c r="F24" s="38" t="s">
        <v>13</v>
      </c>
      <c r="G24" s="27">
        <v>0</v>
      </c>
      <c r="H24" s="27">
        <v>28895</v>
      </c>
      <c r="I24" s="27">
        <v>28895</v>
      </c>
    </row>
    <row r="25" spans="1:9" ht="14.25" customHeight="1">
      <c r="A25" s="16" t="s">
        <v>77</v>
      </c>
      <c r="B25" s="36"/>
      <c r="C25" s="37"/>
      <c r="D25" s="37"/>
      <c r="E25" s="37"/>
      <c r="F25" s="40" t="s">
        <v>14</v>
      </c>
      <c r="G25" s="41">
        <v>0</v>
      </c>
      <c r="H25" s="41">
        <v>0</v>
      </c>
      <c r="I25" s="41">
        <v>0</v>
      </c>
    </row>
    <row r="26" spans="1:9" ht="13.5" customHeight="1">
      <c r="A26" s="16" t="s">
        <v>78</v>
      </c>
      <c r="B26" s="39"/>
      <c r="C26" s="18"/>
      <c r="D26" s="18"/>
      <c r="E26" s="18"/>
      <c r="F26" s="40" t="s">
        <v>102</v>
      </c>
      <c r="G26" s="41">
        <v>0</v>
      </c>
      <c r="H26" s="41">
        <v>0</v>
      </c>
      <c r="I26" s="27">
        <v>6690</v>
      </c>
    </row>
    <row r="27" spans="1:9" ht="13.5" customHeight="1">
      <c r="A27" s="16" t="s">
        <v>79</v>
      </c>
      <c r="B27" s="39"/>
      <c r="C27" s="18"/>
      <c r="D27" s="18"/>
      <c r="E27" s="18"/>
      <c r="F27" s="32" t="s">
        <v>15</v>
      </c>
      <c r="G27" s="42">
        <v>0</v>
      </c>
      <c r="H27" s="43">
        <v>28895</v>
      </c>
      <c r="I27" s="43">
        <f>SUM(I24:I26)</f>
        <v>35585</v>
      </c>
    </row>
    <row r="28" spans="1:9" ht="30" customHeight="1">
      <c r="A28" s="16" t="s">
        <v>80</v>
      </c>
      <c r="B28" s="44" t="s">
        <v>72</v>
      </c>
      <c r="C28" s="29">
        <v>74536</v>
      </c>
      <c r="D28" s="29">
        <f>SUM(D29+D33)</f>
        <v>109966</v>
      </c>
      <c r="E28" s="29">
        <f>SUM(E29+E32+E33)</f>
        <v>115603</v>
      </c>
      <c r="F28" s="45" t="s">
        <v>16</v>
      </c>
      <c r="G28" s="46">
        <f>SUM(C23-G23)</f>
        <v>-74536</v>
      </c>
      <c r="H28" s="46">
        <f>SUM(D23-H23)</f>
        <v>-81071</v>
      </c>
      <c r="I28" s="46">
        <f>SUM(E23-I23)</f>
        <v>-80018</v>
      </c>
    </row>
    <row r="29" spans="1:9" ht="18.75" customHeight="1">
      <c r="A29" s="16" t="s">
        <v>81</v>
      </c>
      <c r="B29" s="58" t="s">
        <v>61</v>
      </c>
      <c r="C29" s="29">
        <f>SUM(C30+C31)</f>
        <v>74536</v>
      </c>
      <c r="D29" s="29">
        <f>SUM(D30+D31)</f>
        <v>81071</v>
      </c>
      <c r="E29" s="29">
        <f>SUM(E30+E31)</f>
        <v>80018</v>
      </c>
      <c r="F29" s="64" t="s">
        <v>17</v>
      </c>
      <c r="G29" s="65">
        <f aca="true" t="shared" si="0" ref="G29:I30">SUM(C21-G21)</f>
        <v>-45782</v>
      </c>
      <c r="H29" s="21">
        <f t="shared" si="0"/>
        <v>-44226</v>
      </c>
      <c r="I29" s="47">
        <f t="shared" si="0"/>
        <v>-45573</v>
      </c>
    </row>
    <row r="30" spans="1:9" ht="18.75" customHeight="1">
      <c r="A30" s="16" t="s">
        <v>82</v>
      </c>
      <c r="B30" s="39" t="s">
        <v>62</v>
      </c>
      <c r="C30" s="18">
        <v>45782</v>
      </c>
      <c r="D30" s="18">
        <v>44226</v>
      </c>
      <c r="E30" s="18">
        <v>45573</v>
      </c>
      <c r="F30" s="20" t="s">
        <v>18</v>
      </c>
      <c r="G30" s="24">
        <f t="shared" si="0"/>
        <v>-28754</v>
      </c>
      <c r="H30" s="24">
        <f t="shared" si="0"/>
        <v>-36845</v>
      </c>
      <c r="I30" s="24">
        <f t="shared" si="0"/>
        <v>-34445</v>
      </c>
    </row>
    <row r="31" spans="1:9" ht="18.75" customHeight="1">
      <c r="A31" s="16" t="s">
        <v>83</v>
      </c>
      <c r="B31" s="39" t="s">
        <v>63</v>
      </c>
      <c r="C31" s="37">
        <v>28754</v>
      </c>
      <c r="D31" s="37">
        <v>36845</v>
      </c>
      <c r="E31" s="37">
        <v>34445</v>
      </c>
      <c r="F31" s="20"/>
      <c r="G31" s="24"/>
      <c r="H31" s="24"/>
      <c r="I31" s="24"/>
    </row>
    <row r="32" spans="1:9" ht="14.25" customHeight="1">
      <c r="A32" s="16" t="s">
        <v>97</v>
      </c>
      <c r="B32" s="44" t="s">
        <v>101</v>
      </c>
      <c r="C32" s="62">
        <v>0</v>
      </c>
      <c r="D32" s="62">
        <v>0</v>
      </c>
      <c r="E32" s="61">
        <v>6690</v>
      </c>
      <c r="F32" s="20"/>
      <c r="G32" s="24"/>
      <c r="H32" s="24"/>
      <c r="I32" s="24"/>
    </row>
    <row r="33" spans="1:9" ht="15.75" customHeight="1">
      <c r="A33" s="16" t="s">
        <v>84</v>
      </c>
      <c r="B33" s="44" t="s">
        <v>70</v>
      </c>
      <c r="C33" s="48">
        <v>0</v>
      </c>
      <c r="D33" s="48">
        <v>28895</v>
      </c>
      <c r="E33" s="48">
        <v>28895</v>
      </c>
      <c r="F33" s="20"/>
      <c r="G33" s="24"/>
      <c r="H33" s="24"/>
      <c r="I33" s="24"/>
    </row>
    <row r="34" spans="1:9" ht="15.75" customHeight="1">
      <c r="A34" s="16" t="s">
        <v>103</v>
      </c>
      <c r="B34" s="39" t="s">
        <v>64</v>
      </c>
      <c r="C34" s="26">
        <v>0</v>
      </c>
      <c r="D34" s="26">
        <v>28895</v>
      </c>
      <c r="E34" s="26">
        <v>28895</v>
      </c>
      <c r="F34" s="20"/>
      <c r="G34" s="24"/>
      <c r="H34" s="24"/>
      <c r="I34" s="24"/>
    </row>
    <row r="35" spans="1:9" ht="14.25" customHeight="1">
      <c r="A35" s="16" t="s">
        <v>98</v>
      </c>
      <c r="B35" s="39" t="s">
        <v>65</v>
      </c>
      <c r="C35" s="26">
        <v>0</v>
      </c>
      <c r="D35" s="26">
        <v>0</v>
      </c>
      <c r="E35" s="26">
        <v>0</v>
      </c>
      <c r="F35" s="20"/>
      <c r="G35" s="24"/>
      <c r="H35" s="24"/>
      <c r="I35" s="24"/>
    </row>
    <row r="36" spans="1:9" s="35" customFormat="1" ht="13.5" customHeight="1">
      <c r="A36" s="31">
        <v>32</v>
      </c>
      <c r="B36" s="49" t="s">
        <v>71</v>
      </c>
      <c r="C36" s="3">
        <f>SUM(C23+C28)</f>
        <v>492749</v>
      </c>
      <c r="D36" s="3">
        <f>SUM(D23+D28)</f>
        <v>643604</v>
      </c>
      <c r="E36" s="3">
        <f>SUM(E23+E28)</f>
        <v>644146</v>
      </c>
      <c r="F36" s="49" t="s">
        <v>19</v>
      </c>
      <c r="G36" s="4">
        <f>SUM(G23+G27)</f>
        <v>492749</v>
      </c>
      <c r="H36" s="4">
        <f>SUM(H23+H27)</f>
        <v>643604</v>
      </c>
      <c r="I36" s="4">
        <f>SUM(I23+I27)</f>
        <v>644146</v>
      </c>
    </row>
    <row r="37" spans="1:9" ht="13.5" customHeight="1">
      <c r="A37" s="16" t="s">
        <v>104</v>
      </c>
      <c r="B37" s="17" t="s">
        <v>66</v>
      </c>
      <c r="C37" s="50">
        <f>SUM(C21+C30)</f>
        <v>396048</v>
      </c>
      <c r="D37" s="50">
        <f>SUM(D21+D30+D34)</f>
        <v>490076</v>
      </c>
      <c r="E37" s="50">
        <f>SUM(E21+E30+E32+E34)</f>
        <v>494914</v>
      </c>
      <c r="F37" s="17" t="s">
        <v>68</v>
      </c>
      <c r="G37" s="24">
        <f>SUM(G21+G24)</f>
        <v>396048</v>
      </c>
      <c r="H37" s="24">
        <f>SUM(H21+H24)</f>
        <v>490076</v>
      </c>
      <c r="I37" s="24">
        <f>SUM(I21+I24+I26)</f>
        <v>494914</v>
      </c>
    </row>
    <row r="38" spans="1:9" ht="13.5" customHeight="1" thickBot="1">
      <c r="A38" s="51" t="s">
        <v>105</v>
      </c>
      <c r="B38" s="52" t="s">
        <v>67</v>
      </c>
      <c r="C38" s="63">
        <f>SUM(C22+C31)</f>
        <v>96701</v>
      </c>
      <c r="D38" s="63">
        <f>SUM(D22+D31)</f>
        <v>153528</v>
      </c>
      <c r="E38" s="63">
        <f>SUM(E22+E31)</f>
        <v>149232</v>
      </c>
      <c r="F38" s="67" t="s">
        <v>69</v>
      </c>
      <c r="G38" s="66">
        <f>SUM(G22+G26)</f>
        <v>96701</v>
      </c>
      <c r="H38" s="53">
        <f>SUM(H22+H26)</f>
        <v>153528</v>
      </c>
      <c r="I38" s="68">
        <f>SUM(I22+I25)</f>
        <v>149232</v>
      </c>
    </row>
    <row r="39" spans="1:5" ht="12.75" customHeight="1">
      <c r="A39" s="54"/>
      <c r="B39" s="54"/>
      <c r="C39" s="54"/>
      <c r="D39" s="54"/>
      <c r="E39" s="55"/>
    </row>
  </sheetData>
  <sheetProtection/>
  <mergeCells count="1">
    <mergeCell ref="A1:I1"/>
  </mergeCells>
  <printOptions horizontalCentered="1" verticalCentered="1"/>
  <pageMargins left="0.2362204724409449" right="0.2362204724409449" top="0.7480314960629921" bottom="0.7480314960629921" header="0.31496062992125984" footer="0.31496062992125984"/>
  <pageSetup firstPageNumber="14" useFirstPageNumber="1" fitToHeight="0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2013-01-19T13:18:41Z</cp:lastPrinted>
  <dcterms:created xsi:type="dcterms:W3CDTF">2006-09-16T00:00:00Z</dcterms:created>
  <dcterms:modified xsi:type="dcterms:W3CDTF">2015-02-20T17:50:50Z</dcterms:modified>
  <cp:category/>
  <cp:version/>
  <cp:contentType/>
  <cp:contentStatus/>
</cp:coreProperties>
</file>